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3"/>
  <workbookPr defaultThemeVersion="124226"/>
  <mc:AlternateContent xmlns:mc="http://schemas.openxmlformats.org/markup-compatibility/2006">
    <mc:Choice Requires="x15">
      <x15ac:absPath xmlns:x15ac="http://schemas.microsoft.com/office/spreadsheetml/2010/11/ac" url="/Volumes/SHARE/Departments/MRAC/MARKETING/WEBSITE/2021 - 22 Content Work /2022:23 Tuition Fees /"/>
    </mc:Choice>
  </mc:AlternateContent>
  <xr:revisionPtr revIDLastSave="0" documentId="8_{443CC93F-BC28-7048-9FE7-2C7AE0398805}" xr6:coauthVersionLast="47" xr6:coauthVersionMax="47" xr10:uidLastSave="{00000000-0000-0000-0000-000000000000}"/>
  <bookViews>
    <workbookView xWindow="10760" yWindow="500" windowWidth="21180" windowHeight="26600" xr2:uid="{00000000-000D-0000-FFFF-FFFF00000000}"/>
  </bookViews>
  <sheets>
    <sheet name="2022 23 PG Fees" sheetId="5" r:id="rId1"/>
    <sheet name="Home" sheetId="2" state="hidden" r:id="rId2"/>
    <sheet name="Overseas" sheetId="4" state="hidden" r:id="rId3"/>
    <sheet name="Master" sheetId="1" state="hidden" r:id="rId4"/>
  </sheets>
  <definedNames>
    <definedName name="_xlnm.Print_Area" localSheetId="0">'2022 23 PG Fees'!$A$1:$E$85</definedName>
    <definedName name="_xlnm.Print_Area" localSheetId="1">Home!$A$1:$H$76</definedName>
    <definedName name="_xlnm.Print_Area" localSheetId="2">Overseas!$A$1:$H$53</definedName>
    <definedName name="_xlnm.Print_Titles" localSheetId="0">'2022 23 PG Fees'!$1:$4</definedName>
    <definedName name="_xlnm.Print_Titles" localSheetId="1">Home!$1:$4</definedName>
    <definedName name="_xlnm.Print_Titles" localSheetId="2">Overseas!$1:$4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64" i="2" l="1"/>
  <c r="H76" i="2"/>
  <c r="H75" i="2"/>
  <c r="H70" i="2"/>
  <c r="H67" i="2"/>
  <c r="H66" i="2"/>
  <c r="H65" i="2"/>
  <c r="H63" i="2"/>
  <c r="H62" i="2"/>
  <c r="H61" i="2"/>
  <c r="H60" i="2"/>
  <c r="H59" i="2"/>
  <c r="H55" i="2"/>
  <c r="H54" i="2"/>
  <c r="H53" i="2"/>
  <c r="H52" i="2"/>
  <c r="H48" i="2"/>
  <c r="H47" i="2"/>
  <c r="H46" i="2"/>
  <c r="H45" i="2"/>
  <c r="H44" i="2"/>
  <c r="H43" i="2"/>
  <c r="H41" i="2"/>
  <c r="H40" i="2"/>
  <c r="H39" i="2"/>
  <c r="H38" i="2"/>
  <c r="H37" i="2"/>
  <c r="H36" i="2"/>
  <c r="H35" i="2"/>
  <c r="H34" i="2"/>
  <c r="H33" i="2"/>
  <c r="H32" i="2"/>
  <c r="H31" i="2"/>
  <c r="H30" i="2"/>
  <c r="H29" i="2"/>
  <c r="H28" i="2"/>
  <c r="H26" i="2"/>
  <c r="H25" i="2"/>
  <c r="H24" i="2"/>
  <c r="H23" i="2"/>
  <c r="H22" i="2"/>
  <c r="H21" i="2"/>
  <c r="H20" i="2"/>
  <c r="H19" i="2"/>
  <c r="H18" i="2"/>
  <c r="H17" i="2"/>
  <c r="H16" i="2"/>
  <c r="H15" i="2"/>
  <c r="H14" i="2"/>
  <c r="H13" i="2"/>
  <c r="H12" i="2"/>
  <c r="H11" i="2"/>
  <c r="H10" i="2"/>
  <c r="H9" i="2"/>
  <c r="H8" i="2"/>
  <c r="H7" i="2"/>
  <c r="H6" i="2"/>
  <c r="H5" i="2"/>
  <c r="H36" i="4"/>
  <c r="H35" i="4"/>
  <c r="H34" i="4"/>
  <c r="H33" i="4"/>
  <c r="H32" i="4"/>
  <c r="H31" i="4"/>
  <c r="H30" i="4"/>
  <c r="H29" i="4"/>
  <c r="H28" i="4"/>
  <c r="H27" i="4"/>
  <c r="H25" i="4"/>
  <c r="H24" i="4"/>
  <c r="H23" i="4"/>
  <c r="H22" i="4"/>
  <c r="H21" i="4"/>
  <c r="H20" i="4"/>
  <c r="H19" i="4"/>
  <c r="H18" i="4"/>
  <c r="H17" i="4"/>
  <c r="H16" i="4"/>
  <c r="H15" i="4"/>
  <c r="H14" i="4"/>
  <c r="H13" i="4"/>
  <c r="H12" i="4"/>
  <c r="H11" i="4"/>
  <c r="H10" i="4"/>
  <c r="H9" i="4"/>
  <c r="H8" i="4"/>
  <c r="H7" i="4"/>
  <c r="H6" i="4"/>
  <c r="H5" i="4"/>
  <c r="H37" i="4"/>
  <c r="H41" i="4"/>
  <c r="H40" i="4"/>
  <c r="H39" i="4"/>
  <c r="H38" i="4"/>
  <c r="H42" i="4"/>
  <c r="H43" i="4"/>
  <c r="H50" i="4"/>
  <c r="H49" i="4"/>
  <c r="H48" i="4"/>
  <c r="H53" i="4"/>
  <c r="H52" i="4"/>
  <c r="L5" i="1" l="1"/>
  <c r="N5" i="1" l="1"/>
  <c r="O5" i="1" s="1"/>
  <c r="P5" i="1" s="1"/>
  <c r="N8" i="1"/>
  <c r="O8" i="1" s="1"/>
  <c r="P8" i="1" s="1"/>
  <c r="N14" i="1"/>
  <c r="O14" i="1" s="1"/>
  <c r="P14" i="1" s="1"/>
  <c r="N15" i="1"/>
  <c r="O15" i="1" s="1"/>
  <c r="P15" i="1" s="1"/>
  <c r="N16" i="1"/>
  <c r="O16" i="1" s="1"/>
  <c r="P16" i="1" s="1"/>
  <c r="N22" i="1"/>
  <c r="O22" i="1" s="1"/>
  <c r="P22" i="1" s="1"/>
  <c r="N23" i="1"/>
  <c r="O23" i="1" s="1"/>
  <c r="P23" i="1" s="1"/>
  <c r="L9" i="1"/>
  <c r="N9" i="1" s="1"/>
  <c r="O9" i="1" s="1"/>
  <c r="P9" i="1" s="1"/>
  <c r="L10" i="1"/>
  <c r="N10" i="1" s="1"/>
  <c r="O10" i="1" s="1"/>
  <c r="P10" i="1" s="1"/>
  <c r="L11" i="1"/>
  <c r="N11" i="1" s="1"/>
  <c r="O11" i="1" s="1"/>
  <c r="P11" i="1" s="1"/>
  <c r="L12" i="1"/>
  <c r="N12" i="1" s="1"/>
  <c r="O12" i="1" s="1"/>
  <c r="P12" i="1" s="1"/>
  <c r="L13" i="1"/>
  <c r="N13" i="1" s="1"/>
  <c r="O13" i="1" s="1"/>
  <c r="P13" i="1" s="1"/>
  <c r="L14" i="1"/>
  <c r="L15" i="1"/>
  <c r="L16" i="1"/>
  <c r="L17" i="1"/>
  <c r="N17" i="1" s="1"/>
  <c r="O17" i="1" s="1"/>
  <c r="P17" i="1" s="1"/>
  <c r="L18" i="1"/>
  <c r="N18" i="1" s="1"/>
  <c r="O18" i="1" s="1"/>
  <c r="P18" i="1" s="1"/>
  <c r="L19" i="1"/>
  <c r="N19" i="1" s="1"/>
  <c r="O19" i="1" s="1"/>
  <c r="P19" i="1" s="1"/>
  <c r="L20" i="1"/>
  <c r="N20" i="1" s="1"/>
  <c r="O20" i="1" s="1"/>
  <c r="P20" i="1" s="1"/>
  <c r="L21" i="1"/>
  <c r="N21" i="1" s="1"/>
  <c r="O21" i="1" s="1"/>
  <c r="P21" i="1" s="1"/>
  <c r="L22" i="1"/>
  <c r="L23" i="1"/>
  <c r="L24" i="1"/>
  <c r="N24" i="1" s="1"/>
  <c r="O24" i="1" s="1"/>
  <c r="P24" i="1" s="1"/>
  <c r="L25" i="1"/>
  <c r="N25" i="1" s="1"/>
  <c r="O25" i="1" s="1"/>
  <c r="P25" i="1" s="1"/>
  <c r="L8" i="1"/>
  <c r="L6" i="1"/>
  <c r="N6" i="1" s="1"/>
  <c r="O6" i="1" s="1"/>
  <c r="P6" i="1" s="1"/>
  <c r="L7" i="1"/>
  <c r="N7" i="1" s="1"/>
  <c r="O7" i="1" s="1"/>
  <c r="P7" i="1" s="1"/>
</calcChain>
</file>

<file path=xl/sharedStrings.xml><?xml version="1.0" encoding="utf-8"?>
<sst xmlns="http://schemas.openxmlformats.org/spreadsheetml/2006/main" count="1205" uniqueCount="170">
  <si>
    <t>Home/EU 2020/21 ANNUAL FEE (UNLESS OTHERWISE INDICATED)</t>
  </si>
  <si>
    <t>Home/EU 2021/22 ANNUAL FEE (UNLESS OTHERWISE INDICATED)</t>
  </si>
  <si>
    <t>International 2021/22
Annual Fee</t>
  </si>
  <si>
    <t>Home/EU 2022/23 ANNUAL FEE (UNLESS OTHERWISE INDICATED)</t>
  </si>
  <si>
    <t>International 2022/23
Annual Fee</t>
  </si>
  <si>
    <t xml:space="preserve"> Postgraduate Fees</t>
  </si>
  <si>
    <t>DEPARTMENT</t>
  </si>
  <si>
    <t>FULL TIME</t>
  </si>
  <si>
    <t>NOTES</t>
  </si>
  <si>
    <r>
      <rPr>
        <b/>
        <sz val="11"/>
        <rFont val="Calibri"/>
        <family val="2"/>
        <scheme val="minor"/>
      </rPr>
      <t>International 2020/21
Annual Fee</t>
    </r>
  </si>
  <si>
    <t>Dance</t>
  </si>
  <si>
    <r>
      <rPr>
        <sz val="11"/>
        <color rgb="FF363636"/>
        <rFont val="Calibri"/>
        <family val="2"/>
        <scheme val="minor"/>
      </rPr>
      <t>MA Somatic Practices by Independent Research</t>
    </r>
  </si>
  <si>
    <t>£</t>
  </si>
  <si>
    <r>
      <rPr>
        <sz val="11"/>
        <color rgb="FF363636"/>
        <rFont val="Calibri"/>
        <family val="2"/>
        <scheme val="minor"/>
      </rPr>
      <t>MA Dance Advanced Practice</t>
    </r>
  </si>
  <si>
    <r>
      <rPr>
        <sz val="11"/>
        <color rgb="FF363636"/>
        <rFont val="Calibri"/>
        <family val="2"/>
        <scheme val="minor"/>
      </rPr>
      <t>MA Choreography by Independent Research</t>
    </r>
  </si>
  <si>
    <r>
      <rPr>
        <sz val="11"/>
        <color rgb="FF363636"/>
        <rFont val="Calibri"/>
        <family val="2"/>
        <scheme val="minor"/>
      </rPr>
      <t>MA Choreography &amp; Professional Practice</t>
    </r>
  </si>
  <si>
    <r>
      <rPr>
        <sz val="11"/>
        <color rgb="FF363636"/>
        <rFont val="Calibri"/>
        <family val="2"/>
        <scheme val="minor"/>
      </rPr>
      <t>MA Performance Dance (MAP)</t>
    </r>
  </si>
  <si>
    <r>
      <rPr>
        <sz val="11"/>
        <color rgb="FF363636"/>
        <rFont val="Calibri"/>
        <family val="2"/>
        <scheme val="minor"/>
      </rPr>
      <t>PG Diploma Contemporary Dance Performance</t>
    </r>
  </si>
  <si>
    <r>
      <rPr>
        <sz val="11"/>
        <color rgb="FF363636"/>
        <rFont val="Calibri"/>
        <family val="2"/>
        <scheme val="minor"/>
      </rPr>
      <t>MA Dance Research</t>
    </r>
  </si>
  <si>
    <t>Humanities</t>
  </si>
  <si>
    <r>
      <rPr>
        <sz val="11"/>
        <color rgb="FF363636"/>
        <rFont val="Calibri"/>
        <family val="2"/>
        <scheme val="minor"/>
      </rPr>
      <t>MA Cultural History</t>
    </r>
  </si>
  <si>
    <r>
      <rPr>
        <sz val="11"/>
        <color rgb="FF363636"/>
        <rFont val="Calibri"/>
        <family val="2"/>
        <scheme val="minor"/>
      </rPr>
      <t>MRes The History of Africa &amp; African Diaspora (Distance
Learning, so fee applies to all)</t>
    </r>
  </si>
  <si>
    <r>
      <rPr>
        <sz val="11"/>
        <color rgb="FF363636"/>
        <rFont val="Calibri"/>
        <family val="2"/>
        <scheme val="minor"/>
      </rPr>
      <t>MA Creative Writing</t>
    </r>
  </si>
  <si>
    <r>
      <rPr>
        <sz val="11"/>
        <color rgb="FF363636"/>
        <rFont val="Calibri"/>
        <family val="2"/>
        <scheme val="minor"/>
      </rPr>
      <t>MA English Literature</t>
    </r>
  </si>
  <si>
    <r>
      <rPr>
        <sz val="11"/>
        <color rgb="FF363636"/>
        <rFont val="Calibri"/>
        <family val="2"/>
        <scheme val="minor"/>
      </rPr>
      <t>MA Performance (Theatre)</t>
    </r>
  </si>
  <si>
    <r>
      <rPr>
        <sz val="11"/>
        <color rgb="FF363636"/>
        <rFont val="Calibri"/>
        <family val="2"/>
        <scheme val="minor"/>
      </rPr>
      <t>MA Performance (Theatre Collectives)</t>
    </r>
  </si>
  <si>
    <t>Institute for Sport</t>
  </si>
  <si>
    <r>
      <rPr>
        <sz val="11"/>
        <color rgb="FF363636"/>
        <rFont val="Calibri"/>
        <family val="2"/>
        <scheme val="minor"/>
      </rPr>
      <t>MSc Sport &amp; Exercise - Biomechanics</t>
    </r>
  </si>
  <si>
    <r>
      <rPr>
        <sz val="11"/>
        <color rgb="FF363636"/>
        <rFont val="Calibri"/>
        <family val="2"/>
        <scheme val="minor"/>
      </rPr>
      <t>MSc Sport &amp; Exercise - Physiology</t>
    </r>
  </si>
  <si>
    <r>
      <rPr>
        <sz val="11"/>
        <color rgb="FF363636"/>
        <rFont val="Calibri"/>
        <family val="2"/>
        <scheme val="minor"/>
      </rPr>
      <t>MSc Sport &amp; Exercise - Psychology</t>
    </r>
  </si>
  <si>
    <r>
      <rPr>
        <sz val="11"/>
        <color rgb="FF363636"/>
        <rFont val="Calibri"/>
        <family val="2"/>
        <scheme val="minor"/>
      </rPr>
      <t>MSc Psychology of Sport &amp; Exercise</t>
    </r>
  </si>
  <si>
    <r>
      <rPr>
        <sz val="11"/>
        <color rgb="FF363636"/>
        <rFont val="Calibri"/>
        <family val="2"/>
        <scheme val="minor"/>
      </rPr>
      <t>MSc Sports Performance Analysis</t>
    </r>
  </si>
  <si>
    <r>
      <rPr>
        <sz val="11"/>
        <color rgb="FF363636"/>
        <rFont val="Calibri"/>
        <family val="2"/>
        <scheme val="minor"/>
      </rPr>
      <t>MSc Sports Coaching Science</t>
    </r>
  </si>
  <si>
    <r>
      <rPr>
        <sz val="11"/>
        <color rgb="FF363636"/>
        <rFont val="Calibri"/>
        <family val="2"/>
        <scheme val="minor"/>
      </rPr>
      <t>MSc Applied Sport and Exercise
Nutrition</t>
    </r>
  </si>
  <si>
    <r>
      <rPr>
        <sz val="11"/>
        <color rgb="FF363636"/>
        <rFont val="Calibri"/>
        <family val="2"/>
        <scheme val="minor"/>
      </rPr>
      <t>MSc Physical Activity and Public
Health</t>
    </r>
  </si>
  <si>
    <r>
      <rPr>
        <sz val="11"/>
        <color rgb="FF363636"/>
        <rFont val="Calibri"/>
        <family val="2"/>
        <scheme val="minor"/>
      </rPr>
      <t>MSc Physiotherapy</t>
    </r>
  </si>
  <si>
    <r>
      <rPr>
        <sz val="11"/>
        <color rgb="FF363636"/>
        <rFont val="Calibri"/>
        <family val="2"/>
        <scheme val="minor"/>
      </rPr>
      <t>Fee per year - 2
year course</t>
    </r>
  </si>
  <si>
    <t>N/A</t>
  </si>
  <si>
    <r>
      <rPr>
        <sz val="11"/>
        <color rgb="FF363636"/>
        <rFont val="Calibri"/>
        <family val="2"/>
        <scheme val="minor"/>
      </rPr>
      <t>MA (top up) Sport Pedagogy and Physical Education (PGCE top up: 120 credits)</t>
    </r>
  </si>
  <si>
    <r>
      <rPr>
        <sz val="11"/>
        <color rgb="FF363636"/>
        <rFont val="Calibri"/>
        <family val="2"/>
        <scheme val="minor"/>
      </rPr>
      <t>MSc Strength and Conditioning</t>
    </r>
  </si>
  <si>
    <t>Social Work</t>
  </si>
  <si>
    <r>
      <rPr>
        <sz val="11"/>
        <color rgb="FF363636"/>
        <rFont val="Calibri"/>
        <family val="2"/>
        <scheme val="minor"/>
      </rPr>
      <t>PG Diploma Social Work</t>
    </r>
  </si>
  <si>
    <r>
      <rPr>
        <sz val="11"/>
        <color rgb="FF363636"/>
        <rFont val="Calibri"/>
        <family val="2"/>
        <scheme val="minor"/>
      </rPr>
      <t>Total fee = 18
months</t>
    </r>
  </si>
  <si>
    <r>
      <rPr>
        <sz val="11"/>
        <color rgb="FF363636"/>
        <rFont val="Calibri"/>
        <family val="2"/>
        <scheme val="minor"/>
      </rPr>
      <t>MA Social Work</t>
    </r>
  </si>
  <si>
    <t>Creative and Digital Technologies</t>
  </si>
  <si>
    <r>
      <rPr>
        <sz val="11"/>
        <color rgb="FF363636"/>
        <rFont val="Calibri"/>
        <family val="2"/>
        <scheme val="minor"/>
      </rPr>
      <t>MA Composition for Film, TV and Games</t>
    </r>
  </si>
  <si>
    <r>
      <rPr>
        <sz val="11"/>
        <color rgb="FF363636"/>
        <rFont val="Calibri"/>
        <family val="2"/>
        <scheme val="minor"/>
      </rPr>
      <t>January enrolment</t>
    </r>
  </si>
  <si>
    <r>
      <rPr>
        <sz val="11"/>
        <color rgb="FF363636"/>
        <rFont val="Calibri"/>
        <family val="2"/>
        <scheme val="minor"/>
      </rPr>
      <t>MA Film Production</t>
    </r>
  </si>
  <si>
    <r>
      <rPr>
        <sz val="11"/>
        <color rgb="FF363636"/>
        <rFont val="Calibri"/>
        <family val="2"/>
        <scheme val="minor"/>
      </rPr>
      <t>MA Screen Acting</t>
    </r>
  </si>
  <si>
    <t>Business School</t>
  </si>
  <si>
    <r>
      <rPr>
        <sz val="11"/>
        <color rgb="FF363636"/>
        <rFont val="Calibri"/>
        <family val="2"/>
        <scheme val="minor"/>
      </rPr>
      <t>MSc Data Science &amp; Analytics</t>
    </r>
  </si>
  <si>
    <r>
      <rPr>
        <sz val="11"/>
        <color rgb="FF363636"/>
        <rFont val="Calibri"/>
        <family val="2"/>
        <scheme val="minor"/>
      </rPr>
      <t>MSc Digital Marketing</t>
    </r>
  </si>
  <si>
    <r>
      <rPr>
        <sz val="11"/>
        <color rgb="FF363636"/>
        <rFont val="Calibri"/>
        <family val="2"/>
        <scheme val="minor"/>
      </rPr>
      <t>MSc International Business</t>
    </r>
  </si>
  <si>
    <r>
      <rPr>
        <sz val="11"/>
        <color rgb="FF363636"/>
        <rFont val="Calibri"/>
        <family val="2"/>
        <scheme val="minor"/>
      </rPr>
      <t>MA Leadership and Management</t>
    </r>
  </si>
  <si>
    <r>
      <rPr>
        <sz val="11"/>
        <color rgb="FF363636"/>
        <rFont val="Calibri"/>
        <family val="2"/>
        <scheme val="minor"/>
      </rPr>
      <t>MBA</t>
    </r>
  </si>
  <si>
    <r>
      <rPr>
        <sz val="11"/>
        <color rgb="FF363636"/>
        <rFont val="Calibri"/>
        <family val="2"/>
        <scheme val="minor"/>
      </rPr>
      <t>Cost for entire course</t>
    </r>
  </si>
  <si>
    <r>
      <rPr>
        <sz val="11"/>
        <color rgb="FF363636"/>
        <rFont val="Calibri"/>
        <family val="2"/>
        <scheme val="minor"/>
      </rPr>
      <t>PGCE</t>
    </r>
  </si>
  <si>
    <r>
      <rPr>
        <sz val="11"/>
        <color rgb="FF363636"/>
        <rFont val="Calibri"/>
        <family val="2"/>
        <scheme val="minor"/>
      </rPr>
      <t>£1,000 Alumni Bursary available</t>
    </r>
  </si>
  <si>
    <t>Education</t>
  </si>
  <si>
    <r>
      <rPr>
        <sz val="11"/>
        <color rgb="FF363636"/>
        <rFont val="Calibri"/>
        <family val="2"/>
        <scheme val="minor"/>
      </rPr>
      <t>School's Direct</t>
    </r>
  </si>
  <si>
    <t>Conservatoire</t>
  </si>
  <si>
    <r>
      <rPr>
        <sz val="11"/>
        <color rgb="FF363636"/>
        <rFont val="Calibri"/>
        <family val="2"/>
        <scheme val="minor"/>
      </rPr>
      <t>MA Music Performance</t>
    </r>
  </si>
  <si>
    <r>
      <rPr>
        <sz val="11"/>
        <color rgb="FF363636"/>
        <rFont val="Calibri"/>
        <family val="2"/>
        <scheme val="minor"/>
      </rPr>
      <t>MA Music Performance (Distance Learning) 120 credits</t>
    </r>
  </si>
  <si>
    <r>
      <rPr>
        <sz val="11"/>
        <color rgb="FF363636"/>
        <rFont val="Calibri"/>
        <family val="2"/>
        <scheme val="minor"/>
      </rPr>
      <t>PGCert Performance</t>
    </r>
  </si>
  <si>
    <r>
      <rPr>
        <sz val="11"/>
        <color rgb="FF363636"/>
        <rFont val="Calibri"/>
        <family val="2"/>
        <scheme val="minor"/>
      </rPr>
      <t>Advanced Performance</t>
    </r>
  </si>
  <si>
    <r>
      <rPr>
        <sz val="11"/>
        <color rgb="FF363636"/>
        <rFont val="Calibri"/>
        <family val="2"/>
        <scheme val="minor"/>
      </rPr>
      <t>Non credit bearing</t>
    </r>
  </si>
  <si>
    <r>
      <rPr>
        <sz val="11"/>
        <rFont val="Calibri"/>
        <family val="2"/>
        <scheme val="minor"/>
      </rPr>
      <t>Postgraduate
Research (i.e. PhD and MPhil etc)</t>
    </r>
  </si>
  <si>
    <r>
      <rPr>
        <sz val="11"/>
        <color rgb="FF363636"/>
        <rFont val="Calibri"/>
        <family val="2"/>
        <scheme val="minor"/>
      </rPr>
      <t>MPhil / PhD All Subjects</t>
    </r>
  </si>
  <si>
    <r>
      <rPr>
        <sz val="11"/>
        <color rgb="FF363636"/>
        <rFont val="Calibri"/>
        <family val="2"/>
        <scheme val="minor"/>
      </rPr>
      <t>MPhil / PhD Nominal Registration (Writing Up Fee)</t>
    </r>
  </si>
  <si>
    <r>
      <rPr>
        <sz val="11"/>
        <color rgb="FF363636"/>
        <rFont val="Calibri"/>
        <family val="2"/>
        <scheme val="minor"/>
      </rPr>
      <t>ProfDoc/DProf (540 total credits over 3 years)</t>
    </r>
  </si>
  <si>
    <r>
      <rPr>
        <sz val="11"/>
        <color rgb="FF363636"/>
        <rFont val="Calibri"/>
        <family val="2"/>
        <scheme val="minor"/>
      </rPr>
      <t>Total fee</t>
    </r>
  </si>
  <si>
    <t>PART TIME - HOME, EU AND INTERNATIONAL</t>
  </si>
  <si>
    <r>
      <rPr>
        <i/>
        <sz val="11"/>
        <color rgb="FF363636"/>
        <rFont val="Calibri"/>
        <family val="2"/>
        <scheme val="minor"/>
      </rPr>
      <t>Part time fees are calculated based on sum of module credits taken per annum</t>
    </r>
  </si>
  <si>
    <t>Institute of Education</t>
  </si>
  <si>
    <r>
      <rPr>
        <sz val="11"/>
        <color rgb="FF363636"/>
        <rFont val="Calibri"/>
        <family val="2"/>
        <scheme val="minor"/>
      </rPr>
      <t>MA Education (30 credit module)</t>
    </r>
  </si>
  <si>
    <r>
      <rPr>
        <sz val="11"/>
        <color rgb="FF363636"/>
        <rFont val="Calibri"/>
        <family val="2"/>
        <scheme val="minor"/>
      </rPr>
      <t>MA Inclusive Special Education (30
credit module)</t>
    </r>
  </si>
  <si>
    <r>
      <rPr>
        <sz val="11"/>
        <color rgb="FF363636"/>
        <rFont val="Calibri"/>
        <family val="2"/>
        <scheme val="minor"/>
      </rPr>
      <t>National Award for SENCO (60
credit module)</t>
    </r>
  </si>
  <si>
    <r>
      <rPr>
        <sz val="11"/>
        <rFont val="Calibri"/>
        <family val="2"/>
        <scheme val="minor"/>
      </rPr>
      <t>PGCiPP: National Award for SENCO
(online route)</t>
    </r>
  </si>
  <si>
    <r>
      <rPr>
        <sz val="11"/>
        <rFont val="Calibri"/>
        <family val="2"/>
        <scheme val="minor"/>
      </rPr>
      <t>Per 60 credit
module</t>
    </r>
  </si>
  <si>
    <r>
      <rPr>
        <sz val="11"/>
        <color rgb="FF363636"/>
        <rFont val="Calibri"/>
        <family val="2"/>
        <scheme val="minor"/>
      </rPr>
      <t>PGCiPP: Workplace Learning Development - SEND Policy and
Practice</t>
    </r>
  </si>
  <si>
    <r>
      <rPr>
        <sz val="11"/>
        <color rgb="FF363636"/>
        <rFont val="Calibri"/>
        <family val="2"/>
        <scheme val="minor"/>
      </rPr>
      <t>PGCiPP: Mental Health Awareness
in Schools</t>
    </r>
  </si>
  <si>
    <r>
      <rPr>
        <sz val="11"/>
        <color rgb="FF363636"/>
        <rFont val="Calibri"/>
        <family val="2"/>
        <scheme val="minor"/>
      </rPr>
      <t>PGCiPP: Workplace Learning
Development</t>
    </r>
  </si>
  <si>
    <r>
      <rPr>
        <sz val="11"/>
        <color rgb="FF363636"/>
        <rFont val="Calibri"/>
        <family val="2"/>
        <scheme val="minor"/>
      </rPr>
      <t>MA Advanced Professional Practice</t>
    </r>
  </si>
  <si>
    <r>
      <rPr>
        <sz val="11"/>
        <color rgb="FF363636"/>
        <rFont val="Calibri"/>
        <family val="2"/>
        <scheme val="minor"/>
      </rPr>
      <t>Fee per
credit/module</t>
    </r>
  </si>
  <si>
    <r>
      <rPr>
        <sz val="11"/>
        <rFont val="Calibri"/>
        <family val="2"/>
        <scheme val="minor"/>
      </rPr>
      <t>10 credits: £300
20 credits: £600
30 credits: £900
40 credits: £1,200
60 credits: £1,800</t>
    </r>
  </si>
  <si>
    <r>
      <rPr>
        <sz val="11"/>
        <color rgb="FF363636"/>
        <rFont val="Calibri"/>
        <family val="2"/>
        <scheme val="minor"/>
      </rPr>
      <t>MA Christian Ministry (20 credit
module)</t>
    </r>
  </si>
  <si>
    <r>
      <rPr>
        <sz val="11"/>
        <rFont val="Calibri"/>
        <family val="2"/>
        <scheme val="minor"/>
      </rPr>
      <t>£2000
(£1550 when
recommended by Church Authority)</t>
    </r>
  </si>
  <si>
    <r>
      <rPr>
        <sz val="11"/>
        <color rgb="FF363636"/>
        <rFont val="Calibri"/>
        <family val="2"/>
        <scheme val="minor"/>
      </rPr>
      <t>MA Public Theology (20 credit
module)</t>
    </r>
  </si>
  <si>
    <r>
      <rPr>
        <sz val="11"/>
        <color rgb="FF363636"/>
        <rFont val="Calibri"/>
        <family val="2"/>
        <scheme val="minor"/>
      </rPr>
      <t>MA Schools Chaplaincy (20 credit
module)</t>
    </r>
  </si>
  <si>
    <t>MPhil / PhD Nominal Registration (Writing Up Fee)</t>
  </si>
  <si>
    <t>ProfDoc/Dprof</t>
  </si>
  <si>
    <r>
      <rPr>
        <sz val="11"/>
        <rFont val="Calibri"/>
        <family val="2"/>
        <scheme val="minor"/>
      </rPr>
      <t>540 credits over
minimum 5 years</t>
    </r>
  </si>
  <si>
    <t>ProfDoc/Dprof Thesis Module</t>
  </si>
  <si>
    <r>
      <rPr>
        <sz val="11"/>
        <rFont val="Calibri"/>
        <family val="2"/>
        <scheme val="minor"/>
      </rPr>
      <t>360 credits over
minimum 3 years</t>
    </r>
  </si>
  <si>
    <t>Pre-PhD (Six supervison meetings)</t>
  </si>
  <si>
    <t>OTHER FEES</t>
  </si>
  <si>
    <t>Other</t>
  </si>
  <si>
    <t>Pre-Sessional Programme (10 week)</t>
  </si>
  <si>
    <t>Online route</t>
  </si>
  <si>
    <t>On-campus route</t>
  </si>
  <si>
    <t>Pre-Sessional Programme (5 week)</t>
  </si>
  <si>
    <r>
      <rPr>
        <sz val="11"/>
        <color rgb="FF363636"/>
        <rFont val="Calibri"/>
        <family val="2"/>
        <scheme val="minor"/>
      </rPr>
      <t>Early Years Initial Teacher Training: Assessment Only Route</t>
    </r>
  </si>
  <si>
    <r>
      <rPr>
        <sz val="11"/>
        <color rgb="FF363636"/>
        <rFont val="Calibri"/>
        <family val="2"/>
        <scheme val="minor"/>
      </rPr>
      <t>Early Years Initial Teacher Training: Graduate Route</t>
    </r>
  </si>
  <si>
    <r>
      <rPr>
        <sz val="11"/>
        <color rgb="FF363636"/>
        <rFont val="Calibri"/>
        <family val="2"/>
        <scheme val="minor"/>
      </rPr>
      <t>Please see course page for details</t>
    </r>
  </si>
  <si>
    <r>
      <rPr>
        <sz val="11"/>
        <color rgb="FF363636"/>
        <rFont val="Calibri"/>
        <family val="2"/>
        <scheme val="minor"/>
      </rPr>
      <t>Auditing PG modules (per 30 credits)</t>
    </r>
  </si>
  <si>
    <r>
      <rPr>
        <sz val="11"/>
        <color rgb="FF363636"/>
        <rFont val="Calibri"/>
        <family val="2"/>
        <scheme val="minor"/>
      </rPr>
      <t>Taught Masters Writing-up Fee - Per Annum</t>
    </r>
  </si>
  <si>
    <r>
      <rPr>
        <sz val="11"/>
        <color rgb="FF363636"/>
        <rFont val="Calibri"/>
        <family val="2"/>
        <scheme val="minor"/>
      </rPr>
      <t>RPEL / RPL Fee per 30 credit module</t>
    </r>
  </si>
  <si>
    <r>
      <rPr>
        <sz val="11"/>
        <color rgb="FF363636"/>
        <rFont val="Calibri"/>
        <family val="2"/>
        <scheme val="minor"/>
      </rPr>
      <t>RPEL / RPL Fee per 20 credit module</t>
    </r>
  </si>
  <si>
    <t>Percentage</t>
  </si>
  <si>
    <t>charged per module @ MA Ed rate</t>
  </si>
  <si>
    <t>Per 60 credit - new in 21/22
module</t>
  </si>
  <si>
    <t>MSc Dance Science</t>
  </si>
  <si>
    <t>Fee per year - 2
year course</t>
  </si>
  <si>
    <t>(UG)</t>
  </si>
  <si>
    <t>(UG) £1,000 Alumni Bursary available</t>
  </si>
  <si>
    <t>MA Dance, Somatic and Dance Science</t>
  </si>
  <si>
    <t>Psychology</t>
  </si>
  <si>
    <t>Msc Health Psychology</t>
  </si>
  <si>
    <t>Does not appear on pdf fees 2021/2022</t>
  </si>
  <si>
    <t>HOD response</t>
  </si>
  <si>
    <t>Dave Cooper suggest Holly Hart to advise</t>
  </si>
  <si>
    <t>DA subsidised component and the separate top up the MBA</t>
  </si>
  <si>
    <t>Qualified Teacher Status: Assessment Only Route</t>
  </si>
  <si>
    <t>Taught Masters Writing up fee</t>
  </si>
  <si>
    <t>New for 2022-2023</t>
  </si>
  <si>
    <t>Antonina Pereira - no increase for Mphil_PhD fees</t>
  </si>
  <si>
    <t>Home 2022/23 ANNUAL FEE (UNLESS OTHERWISE INDICATED)</t>
  </si>
  <si>
    <t>(UG) £1,000 bursary</t>
  </si>
  <si>
    <t>Increase by Percentage</t>
  </si>
  <si>
    <r>
      <rPr>
        <b/>
        <i/>
        <sz val="11"/>
        <color rgb="FF363636"/>
        <rFont val="Calibri"/>
        <family val="2"/>
        <scheme val="minor"/>
      </rPr>
      <t xml:space="preserve">PART TIME     </t>
    </r>
    <r>
      <rPr>
        <i/>
        <sz val="11"/>
        <color rgb="FF363636"/>
        <rFont val="Calibri"/>
        <family val="2"/>
        <scheme val="minor"/>
      </rPr>
      <t xml:space="preserve">                                                           (fees are calculated based on sum of module credits taken per annum)</t>
    </r>
  </si>
  <si>
    <t>Cathy Childs - MA Dance Advanced Practice/MA Choreography &amp; Professional Practice - needs to be the same            .           £13,140 or £14,724</t>
  </si>
  <si>
    <t>Proposed International 2022/23 ANNUAL FEE (UNLESS OTHERWISE INDICATED)</t>
  </si>
  <si>
    <t>AO = 80% fees</t>
  </si>
  <si>
    <t xml:space="preserve"> Postgraduate Fees (Home)</t>
  </si>
  <si>
    <t xml:space="preserve"> Postgraduate Fees (Overseas)</t>
  </si>
  <si>
    <t>Pre-PhD (Six supervision meetings)</t>
  </si>
  <si>
    <t>Creative Industries</t>
  </si>
  <si>
    <t xml:space="preserve"> Home 2022/23 ANNUAL FEE (UNLESS OTHERWISE INDICATED)</t>
  </si>
  <si>
    <t xml:space="preserve"> (£499.95 when recommended by Church Authority)</t>
  </si>
  <si>
    <t>(£499.95 when recommended by Church Authority)</t>
  </si>
  <si>
    <t>10 credits: £340      20 credits: £680      30 credits: £1,020    40 credits: £1,360   60 credits: £2,040</t>
  </si>
  <si>
    <t xml:space="preserve"> International 2022/23 ANNUAL FEE (UNLESS OTHERWISE INDICATED)</t>
  </si>
  <si>
    <t>International College Pre-Masters</t>
  </si>
  <si>
    <t xml:space="preserve"> One semester route </t>
  </si>
  <si>
    <t>2022-2023 Postgraduate Fees</t>
  </si>
  <si>
    <t>Department</t>
  </si>
  <si>
    <t xml:space="preserve">Full time </t>
  </si>
  <si>
    <t>Notes</t>
  </si>
  <si>
    <t xml:space="preserve"> Home 2022/23 Annual Fee (unless otherwise indicated)</t>
  </si>
  <si>
    <t xml:space="preserve"> International 2022/23 Annual Fee (unless otherwise indicated)</t>
  </si>
  <si>
    <r>
      <rPr>
        <b/>
        <i/>
        <sz val="11"/>
        <color rgb="FF363636"/>
        <rFont val="Calibri"/>
        <family val="2"/>
        <scheme val="minor"/>
      </rPr>
      <t xml:space="preserve">Part Time 
</t>
    </r>
    <r>
      <rPr>
        <i/>
        <sz val="11"/>
        <color rgb="FF363636"/>
        <rFont val="Calibri"/>
        <family val="2"/>
        <scheme val="minor"/>
      </rPr>
      <t>(fees are calculated based on sum of module credits taken per annum)</t>
    </r>
  </si>
  <si>
    <t>Home 2022/23 Annual Fee (unless otherwise indicated)</t>
  </si>
  <si>
    <t>International 2022/23 Annual Fee (unless otherwise indicated)</t>
  </si>
  <si>
    <t>Other Fees</t>
  </si>
  <si>
    <t>Home 2022/23 Annual Fee 
(unless otherwise indicated)</t>
  </si>
  <si>
    <t>Proposed International 2022/23 Annual Fee
 (unless otherwise indicated)</t>
  </si>
  <si>
    <t>MA Music Teaching</t>
  </si>
  <si>
    <t>MSc International Business and Finance</t>
  </si>
  <si>
    <t>January enrolment</t>
  </si>
  <si>
    <t>MSc Computer Science</t>
  </si>
  <si>
    <t>10 credits: £340 
20 credits: £680 
30 credits: £1,020  
40 credits: £1,360 
60 credits: £2,040</t>
  </si>
  <si>
    <t xml:space="preserve"> £499.95 when recommended by Church Authority</t>
  </si>
  <si>
    <t>£499.95 when recommended by Church Authority</t>
  </si>
  <si>
    <t>MA (top up) Sport Pedagogy and Physical Education 
(PGCE top up: 120 credits)</t>
  </si>
  <si>
    <t>Cost per 30 credit module</t>
  </si>
  <si>
    <r>
      <rPr>
        <b/>
        <sz val="11"/>
        <color rgb="FF000000"/>
        <rFont val="Calibri"/>
        <family val="2"/>
        <scheme val="minor"/>
      </rPr>
      <t>Part Time:</t>
    </r>
    <r>
      <rPr>
        <sz val="11"/>
        <color rgb="FF000000"/>
        <rFont val="Calibri"/>
        <family val="2"/>
        <scheme val="minor"/>
      </rPr>
      <t xml:space="preserve">
For part time study you will receive an invoice per module when you register on each module. The fees are calculated on a pro-rata basis so that both a full time and part time students will ultimately be paying the same fees.
We also offer postgraduate students the ability of spreading the cost of tuition by paying in recurring card payments in either two instalments or three instalments.
</t>
    </r>
  </si>
  <si>
    <t>Engineering, Computing and Design</t>
  </si>
  <si>
    <t>MSc Engineering Management</t>
  </si>
  <si>
    <t>Cost for entire course</t>
  </si>
  <si>
    <t>MBA (online top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</si>
</sst>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_ ;[Red]\-#,##0.00\ "/>
    <numFmt numFmtId="166" formatCode="0.0%"/>
  </numFmts>
  <fonts count="16" x14ac:knownFonts="1">
    <font>
      <sz val="10"/>
      <color rgb="FF000000"/>
      <name val="Times New Roman"/>
      <charset val="204"/>
    </font>
    <font>
      <sz val="11"/>
      <color rgb="FFFF0000"/>
      <name val="Calibri"/>
      <family val="2"/>
      <scheme val="minor"/>
    </font>
    <font>
      <sz val="10"/>
      <color rgb="FF000000"/>
      <name val="Calibri"/>
      <family val="2"/>
      <scheme val="minor"/>
    </font>
    <font>
      <sz val="18"/>
      <name val="Calibri"/>
      <family val="2"/>
      <scheme val="minor"/>
    </font>
    <font>
      <b/>
      <sz val="11"/>
      <name val="Calibri"/>
      <family val="2"/>
      <scheme val="minor"/>
    </font>
    <font>
      <sz val="11"/>
      <name val="Calibri"/>
      <family val="2"/>
      <scheme val="minor"/>
    </font>
    <font>
      <sz val="11"/>
      <color rgb="FF363636"/>
      <name val="Calibri"/>
      <family val="2"/>
      <scheme val="minor"/>
    </font>
    <font>
      <sz val="11"/>
      <color rgb="FF000000"/>
      <name val="Calibri"/>
      <family val="2"/>
      <scheme val="minor"/>
    </font>
    <font>
      <i/>
      <sz val="11"/>
      <name val="Calibri"/>
      <family val="2"/>
      <scheme val="minor"/>
    </font>
    <font>
      <i/>
      <sz val="11"/>
      <color rgb="FF363636"/>
      <name val="Calibri"/>
      <family val="2"/>
      <scheme val="minor"/>
    </font>
    <font>
      <b/>
      <sz val="10"/>
      <color rgb="FF000000"/>
      <name val="Calibri"/>
      <family val="2"/>
      <scheme val="minor"/>
    </font>
    <font>
      <sz val="10"/>
      <color rgb="FF000000"/>
      <name val="Times New Roman"/>
      <family val="1"/>
    </font>
    <font>
      <b/>
      <i/>
      <sz val="11"/>
      <color rgb="FF363636"/>
      <name val="Calibri"/>
      <family val="2"/>
      <scheme val="minor"/>
    </font>
    <font>
      <b/>
      <sz val="11"/>
      <color rgb="FF000000"/>
      <name val="Calibri"/>
      <family val="2"/>
      <scheme val="minor"/>
    </font>
    <font>
      <b/>
      <sz val="18"/>
      <name val="Calibri"/>
      <family val="2"/>
      <scheme val="minor"/>
    </font>
    <font>
      <b/>
      <sz val="20"/>
      <name val="Calibri"/>
      <family val="2"/>
      <scheme val="minor"/>
    </font>
  </fonts>
  <fills count="13">
    <fill>
      <patternFill patternType="none"/>
    </fill>
    <fill>
      <patternFill patternType="gray125"/>
    </fill>
    <fill>
      <patternFill patternType="solid">
        <fgColor rgb="FFA6A6A6"/>
      </patternFill>
    </fill>
    <fill>
      <patternFill patternType="solid">
        <fgColor rgb="FFD9D9D9"/>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0" tint="-0.249977111117893"/>
        <bgColor indexed="64"/>
      </patternFill>
    </fill>
  </fills>
  <borders count="16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right/>
      <top style="thin">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style="medium">
        <color indexed="64"/>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top/>
      <bottom/>
      <diagonal/>
    </border>
    <border>
      <left/>
      <right style="thin">
        <color rgb="FF00000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right/>
      <top style="medium">
        <color indexed="64"/>
      </top>
      <bottom style="thin">
        <color rgb="FF000000"/>
      </bottom>
      <diagonal/>
    </border>
    <border>
      <left style="medium">
        <color indexed="64"/>
      </left>
      <right style="thin">
        <color rgb="FF000000"/>
      </right>
      <top/>
      <bottom/>
      <diagonal/>
    </border>
    <border>
      <left style="thin">
        <color indexed="64"/>
      </left>
      <right style="medium">
        <color indexed="64"/>
      </right>
      <top style="thin">
        <color indexed="64"/>
      </top>
      <bottom style="thin">
        <color indexed="64"/>
      </bottom>
      <diagonal/>
    </border>
    <border>
      <left/>
      <right/>
      <top style="thin">
        <color rgb="FF000000"/>
      </top>
      <bottom style="medium">
        <color indexed="64"/>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rgb="FF000000"/>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style="thin">
        <color rgb="FF000000"/>
      </top>
      <bottom style="thin">
        <color rgb="FF000000"/>
      </bottom>
      <diagonal/>
    </border>
    <border>
      <left/>
      <right/>
      <top style="thin">
        <color indexed="64"/>
      </top>
      <bottom style="medium">
        <color indexed="64"/>
      </bottom>
      <diagonal/>
    </border>
    <border>
      <left style="medium">
        <color indexed="64"/>
      </left>
      <right style="medium">
        <color indexed="64"/>
      </right>
      <top style="medium">
        <color indexed="64"/>
      </top>
      <bottom style="thin">
        <color rgb="FF000000"/>
      </bottom>
      <diagonal/>
    </border>
    <border>
      <left style="medium">
        <color indexed="64"/>
      </left>
      <right style="medium">
        <color indexed="64"/>
      </right>
      <top style="thin">
        <color rgb="FF000000"/>
      </top>
      <bottom style="thin">
        <color rgb="FF000000"/>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rgb="FF000000"/>
      </top>
      <bottom/>
      <diagonal/>
    </border>
    <border>
      <left/>
      <right style="medium">
        <color indexed="64"/>
      </right>
      <top style="thin">
        <color rgb="FF000000"/>
      </top>
      <bottom/>
      <diagonal/>
    </border>
    <border>
      <left style="thin">
        <color rgb="FF000000"/>
      </left>
      <right/>
      <top style="thin">
        <color indexed="64"/>
      </top>
      <bottom style="thin">
        <color indexed="64"/>
      </bottom>
      <diagonal/>
    </border>
    <border>
      <left style="medium">
        <color indexed="64"/>
      </left>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thin">
        <color rgb="FF000000"/>
      </right>
      <top/>
      <bottom style="thin">
        <color rgb="FF000000"/>
      </bottom>
      <diagonal/>
    </border>
    <border>
      <left style="thin">
        <color rgb="FF000000"/>
      </left>
      <right/>
      <top/>
      <bottom style="medium">
        <color indexed="64"/>
      </bottom>
      <diagonal/>
    </border>
    <border>
      <left/>
      <right style="thin">
        <color rgb="FF000000"/>
      </right>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rgb="FF000000"/>
      </bottom>
      <diagonal/>
    </border>
    <border>
      <left/>
      <right style="medium">
        <color indexed="64"/>
      </right>
      <top style="thin">
        <color indexed="64"/>
      </top>
      <bottom style="thin">
        <color rgb="FF000000"/>
      </bottom>
      <diagonal/>
    </border>
    <border>
      <left style="medium">
        <color indexed="64"/>
      </left>
      <right/>
      <top style="thin">
        <color rgb="FF000000"/>
      </top>
      <bottom style="thin">
        <color indexed="64"/>
      </bottom>
      <diagonal/>
    </border>
    <border>
      <left/>
      <right style="medium">
        <color indexed="64"/>
      </right>
      <top style="thin">
        <color rgb="FF000000"/>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thin">
        <color rgb="FF000000"/>
      </top>
      <bottom style="medium">
        <color indexed="64"/>
      </bottom>
      <diagonal/>
    </border>
    <border>
      <left/>
      <right/>
      <top style="thin">
        <color indexed="64"/>
      </top>
      <bottom style="thin">
        <color rgb="FF000000"/>
      </bottom>
      <diagonal/>
    </border>
    <border>
      <left/>
      <right/>
      <top style="thin">
        <color rgb="FF000000"/>
      </top>
      <bottom/>
      <diagonal/>
    </border>
    <border>
      <left style="thin">
        <color indexed="64"/>
      </left>
      <right style="medium">
        <color indexed="64"/>
      </right>
      <top/>
      <bottom style="medium">
        <color indexed="64"/>
      </bottom>
      <diagonal/>
    </border>
    <border>
      <left style="medium">
        <color indexed="64"/>
      </left>
      <right style="medium">
        <color indexed="64"/>
      </right>
      <top style="thin">
        <color rgb="FF000000"/>
      </top>
      <bottom/>
      <diagonal/>
    </border>
    <border>
      <left style="thin">
        <color indexed="64"/>
      </left>
      <right/>
      <top style="medium">
        <color indexed="64"/>
      </top>
      <bottom style="thin">
        <color indexed="64"/>
      </bottom>
      <diagonal/>
    </border>
    <border>
      <left style="medium">
        <color indexed="64"/>
      </left>
      <right style="thin">
        <color rgb="FF000000"/>
      </right>
      <top style="thin">
        <color rgb="FF000000"/>
      </top>
      <bottom style="thin">
        <color indexed="64"/>
      </bottom>
      <diagonal/>
    </border>
    <border>
      <left/>
      <right style="thin">
        <color indexed="64"/>
      </right>
      <top/>
      <bottom/>
      <diagonal/>
    </border>
    <border>
      <left style="medium">
        <color rgb="FF000000"/>
      </left>
      <right style="thin">
        <color rgb="FF000000"/>
      </right>
      <top style="medium">
        <color indexed="64"/>
      </top>
      <bottom style="medium">
        <color indexed="64"/>
      </bottom>
      <diagonal/>
    </border>
    <border>
      <left style="medium">
        <color rgb="FF000000"/>
      </left>
      <right style="thin">
        <color rgb="FF000000"/>
      </right>
      <top style="medium">
        <color indexed="64"/>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indexed="64"/>
      </bottom>
      <diagonal/>
    </border>
    <border>
      <left style="medium">
        <color indexed="64"/>
      </left>
      <right style="thin">
        <color rgb="FF000000"/>
      </right>
      <top style="thin">
        <color rgb="FF000000"/>
      </top>
      <bottom/>
      <diagonal/>
    </border>
    <border>
      <left style="medium">
        <color indexed="64"/>
      </left>
      <right style="thin">
        <color rgb="FF000000"/>
      </right>
      <top style="thin">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rgb="FF000000"/>
      </left>
      <right/>
      <top style="medium">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indexed="64"/>
      </bottom>
      <diagonal/>
    </border>
    <border>
      <left/>
      <right style="thin">
        <color indexed="64"/>
      </right>
      <top/>
      <bottom style="thin">
        <color rgb="FF000000"/>
      </bottom>
      <diagonal/>
    </border>
    <border>
      <left/>
      <right style="thin">
        <color indexed="64"/>
      </right>
      <top style="medium">
        <color indexed="64"/>
      </top>
      <bottom style="thin">
        <color rgb="FF000000"/>
      </bottom>
      <diagonal/>
    </border>
    <border>
      <left/>
      <right style="thin">
        <color indexed="64"/>
      </right>
      <top/>
      <bottom style="medium">
        <color indexed="64"/>
      </bottom>
      <diagonal/>
    </border>
    <border>
      <left style="thin">
        <color indexed="64"/>
      </left>
      <right style="medium">
        <color indexed="64"/>
      </right>
      <top style="thin">
        <color rgb="FF000000"/>
      </top>
      <bottom style="medium">
        <color indexed="64"/>
      </bottom>
      <diagonal/>
    </border>
    <border>
      <left style="medium">
        <color indexed="64"/>
      </left>
      <right style="medium">
        <color indexed="64"/>
      </right>
      <top style="thin">
        <color rgb="FF000000"/>
      </top>
      <bottom style="thin">
        <color indexed="64"/>
      </bottom>
      <diagonal/>
    </border>
    <border>
      <left/>
      <right/>
      <top style="thin">
        <color rgb="FF000000"/>
      </top>
      <bottom style="thin">
        <color indexed="64"/>
      </bottom>
      <diagonal/>
    </border>
    <border>
      <left style="medium">
        <color indexed="64"/>
      </left>
      <right style="medium">
        <color indexed="64"/>
      </right>
      <top style="thin">
        <color indexed="64"/>
      </top>
      <bottom style="thin">
        <color rgb="FF000000"/>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thin">
        <color rgb="FF000000"/>
      </bottom>
      <diagonal/>
    </border>
    <border>
      <left style="medium">
        <color indexed="64"/>
      </left>
      <right/>
      <top/>
      <bottom style="thin">
        <color indexed="64"/>
      </bottom>
      <diagonal/>
    </border>
    <border>
      <left style="thin">
        <color indexed="64"/>
      </left>
      <right style="medium">
        <color indexed="64"/>
      </right>
      <top style="medium">
        <color indexed="64"/>
      </top>
      <bottom style="thin">
        <color rgb="FF000000"/>
      </bottom>
      <diagonal/>
    </border>
    <border>
      <left style="thin">
        <color indexed="64"/>
      </left>
      <right style="medium">
        <color indexed="64"/>
      </right>
      <top style="thin">
        <color rgb="FF000000"/>
      </top>
      <bottom style="thin">
        <color rgb="FF000000"/>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style="thin">
        <color rgb="FF000000"/>
      </bottom>
      <diagonal/>
    </border>
    <border>
      <left style="thin">
        <color indexed="64"/>
      </left>
      <right style="medium">
        <color indexed="64"/>
      </right>
      <top style="thin">
        <color rgb="FF000000"/>
      </top>
      <bottom/>
      <diagonal/>
    </border>
    <border>
      <left style="thin">
        <color indexed="64"/>
      </left>
      <right style="medium">
        <color indexed="64"/>
      </right>
      <top/>
      <bottom style="thin">
        <color rgb="FF000000"/>
      </bottom>
      <diagonal/>
    </border>
    <border>
      <left style="medium">
        <color indexed="64"/>
      </left>
      <right style="thick">
        <color indexed="64"/>
      </right>
      <top style="medium">
        <color indexed="64"/>
      </top>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s>
  <cellStyleXfs count="2">
    <xf numFmtId="0" fontId="0" fillId="0" borderId="0"/>
    <xf numFmtId="9" fontId="11" fillId="0" borderId="0" applyFont="0" applyFill="0" applyBorder="0" applyAlignment="0" applyProtection="0"/>
  </cellStyleXfs>
  <cellXfs count="674">
    <xf numFmtId="0" fontId="0" fillId="0" borderId="0" xfId="0" applyAlignment="1">
      <alignment horizontal="left" vertical="top"/>
    </xf>
    <xf numFmtId="0" fontId="2" fillId="0" borderId="0" xfId="0" applyFont="1" applyAlignment="1">
      <alignment horizontal="left" vertical="top"/>
    </xf>
    <xf numFmtId="0" fontId="2" fillId="6" borderId="9" xfId="0" applyFont="1" applyFill="1" applyBorder="1" applyAlignment="1">
      <alignment horizontal="center" vertical="center"/>
    </xf>
    <xf numFmtId="0" fontId="2" fillId="0" borderId="0" xfId="0" applyFont="1" applyAlignment="1">
      <alignment horizontal="left" wrapText="1"/>
    </xf>
    <xf numFmtId="0" fontId="4" fillId="2" borderId="3" xfId="0" applyFont="1" applyFill="1" applyBorder="1" applyAlignment="1">
      <alignment horizontal="left" vertical="center" wrapText="1" indent="1"/>
    </xf>
    <xf numFmtId="0" fontId="4" fillId="2" borderId="3" xfId="0" applyFont="1" applyFill="1" applyBorder="1" applyAlignment="1">
      <alignment horizontal="center" vertical="center" wrapText="1"/>
    </xf>
    <xf numFmtId="0" fontId="5" fillId="0" borderId="3" xfId="0" applyFont="1" applyBorder="1" applyAlignment="1">
      <alignment horizontal="left" vertical="top" wrapText="1" indent="4"/>
    </xf>
    <xf numFmtId="0" fontId="2" fillId="0" borderId="3" xfId="0" applyFont="1" applyBorder="1" applyAlignment="1">
      <alignment horizontal="left" vertical="center" wrapText="1"/>
    </xf>
    <xf numFmtId="0" fontId="5" fillId="0" borderId="1" xfId="0" applyFont="1" applyBorder="1" applyAlignment="1">
      <alignment horizontal="left" vertical="center" wrapText="1" indent="1"/>
    </xf>
    <xf numFmtId="3" fontId="7" fillId="0" borderId="4" xfId="0" applyNumberFormat="1" applyFont="1" applyBorder="1" applyAlignment="1">
      <alignment horizontal="right" vertical="center" shrinkToFit="1"/>
    </xf>
    <xf numFmtId="3" fontId="7" fillId="0" borderId="0" xfId="0" applyNumberFormat="1" applyFont="1" applyAlignment="1">
      <alignment horizontal="right" vertical="center" shrinkToFit="1"/>
    </xf>
    <xf numFmtId="0" fontId="5" fillId="0" borderId="3" xfId="0" applyFont="1" applyBorder="1" applyAlignment="1">
      <alignment horizontal="center" vertical="top" wrapText="1"/>
    </xf>
    <xf numFmtId="0" fontId="2" fillId="0" borderId="3" xfId="0" applyFont="1" applyBorder="1" applyAlignment="1">
      <alignment horizontal="left" wrapText="1"/>
    </xf>
    <xf numFmtId="0" fontId="5" fillId="0" borderId="1" xfId="0" applyFont="1" applyBorder="1" applyAlignment="1">
      <alignment horizontal="left" vertical="top" wrapText="1" indent="1"/>
    </xf>
    <xf numFmtId="3" fontId="7" fillId="0" borderId="4" xfId="0" applyNumberFormat="1" applyFont="1" applyBorder="1" applyAlignment="1">
      <alignment horizontal="right" vertical="top" shrinkToFit="1"/>
    </xf>
    <xf numFmtId="0" fontId="5" fillId="0" borderId="3" xfId="0" applyFont="1" applyBorder="1" applyAlignment="1">
      <alignment horizontal="left" vertical="top" wrapText="1" indent="1"/>
    </xf>
    <xf numFmtId="0" fontId="2" fillId="0" borderId="3" xfId="0" applyFont="1" applyBorder="1" applyAlignment="1">
      <alignment horizontal="left" vertical="top" wrapText="1" indent="2"/>
    </xf>
    <xf numFmtId="0" fontId="2" fillId="0" borderId="3" xfId="0" applyFont="1" applyBorder="1" applyAlignment="1">
      <alignment horizontal="left" vertical="top" wrapText="1"/>
    </xf>
    <xf numFmtId="0" fontId="5" fillId="0" borderId="1" xfId="0" applyFont="1" applyBorder="1" applyAlignment="1">
      <alignment horizontal="left" wrapText="1" indent="1"/>
    </xf>
    <xf numFmtId="3" fontId="7" fillId="0" borderId="4" xfId="0" applyNumberFormat="1" applyFont="1" applyBorder="1" applyAlignment="1">
      <alignment horizontal="right" shrinkToFit="1"/>
    </xf>
    <xf numFmtId="0" fontId="5" fillId="0" borderId="3" xfId="0" applyFont="1" applyBorder="1" applyAlignment="1">
      <alignment horizontal="left" vertical="top" wrapText="1" indent="3"/>
    </xf>
    <xf numFmtId="0" fontId="5" fillId="0" borderId="3" xfId="0" applyFont="1" applyBorder="1" applyAlignment="1">
      <alignment horizontal="center" vertical="center" wrapText="1"/>
    </xf>
    <xf numFmtId="0" fontId="2" fillId="0" borderId="3" xfId="0" applyFont="1" applyBorder="1" applyAlignment="1">
      <alignment horizontal="center" vertical="top" wrapText="1"/>
    </xf>
    <xf numFmtId="0" fontId="5" fillId="3" borderId="0" xfId="0" applyFont="1" applyFill="1" applyAlignment="1">
      <alignment horizontal="center" vertical="center" wrapText="1"/>
    </xf>
    <xf numFmtId="3" fontId="7" fillId="0" borderId="0" xfId="0" applyNumberFormat="1" applyFont="1" applyAlignment="1">
      <alignment horizontal="right" shrinkToFit="1"/>
    </xf>
    <xf numFmtId="3" fontId="7" fillId="0" borderId="0" xfId="0" applyNumberFormat="1" applyFont="1" applyAlignment="1">
      <alignment horizontal="right" vertical="top" shrinkToFit="1"/>
    </xf>
    <xf numFmtId="0" fontId="5" fillId="0" borderId="3" xfId="0" applyFont="1" applyBorder="1" applyAlignment="1">
      <alignment horizontal="center" wrapText="1"/>
    </xf>
    <xf numFmtId="0" fontId="5" fillId="3" borderId="0" xfId="0" applyFont="1" applyFill="1" applyAlignment="1">
      <alignment horizontal="center" vertical="top" wrapText="1"/>
    </xf>
    <xf numFmtId="0" fontId="5" fillId="0" borderId="3" xfId="0" applyFont="1" applyBorder="1" applyAlignment="1">
      <alignment horizontal="left" vertical="top" wrapText="1" indent="2"/>
    </xf>
    <xf numFmtId="0" fontId="2" fillId="0" borderId="5" xfId="0" applyFont="1" applyBorder="1" applyAlignment="1">
      <alignment horizontal="left" vertical="center" wrapText="1"/>
    </xf>
    <xf numFmtId="0" fontId="5" fillId="3" borderId="1" xfId="0" applyFont="1" applyFill="1" applyBorder="1" applyAlignment="1">
      <alignment horizontal="left" vertical="top" wrapText="1" indent="1"/>
    </xf>
    <xf numFmtId="3" fontId="7" fillId="3" borderId="0" xfId="0" applyNumberFormat="1" applyFont="1" applyFill="1" applyAlignment="1">
      <alignment horizontal="right" vertical="top" shrinkToFit="1"/>
    </xf>
    <xf numFmtId="0" fontId="5" fillId="0" borderId="7" xfId="0" applyFont="1" applyBorder="1" applyAlignment="1">
      <alignment horizontal="center" vertical="top" wrapText="1"/>
    </xf>
    <xf numFmtId="3" fontId="7" fillId="0" borderId="0" xfId="0" applyNumberFormat="1" applyFont="1" applyAlignment="1">
      <alignment horizontal="left" vertical="top" indent="1" shrinkToFit="1"/>
    </xf>
    <xf numFmtId="3" fontId="7" fillId="0" borderId="4" xfId="0" applyNumberFormat="1" applyFont="1" applyBorder="1" applyAlignment="1">
      <alignment horizontal="left" vertical="center" indent="2" shrinkToFit="1"/>
    </xf>
    <xf numFmtId="3" fontId="7" fillId="0" borderId="0" xfId="0" applyNumberFormat="1" applyFont="1" applyAlignment="1">
      <alignment horizontal="left" vertical="center" indent="2" shrinkToFit="1"/>
    </xf>
    <xf numFmtId="3" fontId="7" fillId="0" borderId="0" xfId="0" applyNumberFormat="1" applyFont="1" applyAlignment="1">
      <alignment horizontal="left" vertical="top" indent="2" shrinkToFit="1"/>
    </xf>
    <xf numFmtId="1" fontId="7" fillId="0" borderId="4" xfId="0" applyNumberFormat="1" applyFont="1" applyBorder="1" applyAlignment="1">
      <alignment horizontal="right" vertical="center" shrinkToFit="1"/>
    </xf>
    <xf numFmtId="1" fontId="7" fillId="0" borderId="0" xfId="0" applyNumberFormat="1" applyFont="1" applyAlignment="1">
      <alignment horizontal="right" vertical="center" shrinkToFit="1"/>
    </xf>
    <xf numFmtId="0" fontId="4" fillId="2" borderId="3" xfId="0" applyFont="1" applyFill="1" applyBorder="1" applyAlignment="1">
      <alignment horizontal="left" vertical="center" wrapText="1" indent="2"/>
    </xf>
    <xf numFmtId="0" fontId="2" fillId="4" borderId="2" xfId="0" applyFont="1" applyFill="1" applyBorder="1" applyAlignment="1">
      <alignment horizontal="left" vertical="top" wrapText="1" indent="1"/>
    </xf>
    <xf numFmtId="0" fontId="8" fillId="0" borderId="3" xfId="0" applyFont="1" applyBorder="1" applyAlignment="1">
      <alignment horizontal="center" vertical="top" wrapText="1"/>
    </xf>
    <xf numFmtId="1" fontId="7" fillId="0" borderId="4" xfId="0" applyNumberFormat="1" applyFont="1" applyBorder="1" applyAlignment="1">
      <alignment horizontal="right" vertical="top" shrinkToFit="1"/>
    </xf>
    <xf numFmtId="0" fontId="2" fillId="3" borderId="0" xfId="0" applyFont="1" applyFill="1" applyAlignment="1">
      <alignment horizontal="left" vertical="center" wrapText="1"/>
    </xf>
    <xf numFmtId="0" fontId="2" fillId="0" borderId="3" xfId="0" applyFont="1" applyBorder="1" applyAlignment="1">
      <alignment horizontal="left" vertical="top" wrapText="1" indent="1"/>
    </xf>
    <xf numFmtId="0" fontId="5" fillId="3" borderId="0" xfId="0" applyFont="1" applyFill="1" applyAlignment="1">
      <alignment horizontal="center" wrapText="1"/>
    </xf>
    <xf numFmtId="0" fontId="2" fillId="0" borderId="5" xfId="0" applyFont="1" applyBorder="1" applyAlignment="1">
      <alignment horizontal="center" vertical="top" wrapText="1"/>
    </xf>
    <xf numFmtId="0" fontId="5" fillId="0" borderId="11" xfId="0" applyFont="1" applyBorder="1" applyAlignment="1">
      <alignment horizontal="left" vertical="center" wrapText="1" indent="1"/>
    </xf>
    <xf numFmtId="1" fontId="7" fillId="0" borderId="12" xfId="0" applyNumberFormat="1" applyFont="1" applyBorder="1" applyAlignment="1">
      <alignment horizontal="right" vertical="center" shrinkToFit="1"/>
    </xf>
    <xf numFmtId="0" fontId="5" fillId="0" borderId="16" xfId="0" applyFont="1" applyBorder="1" applyAlignment="1">
      <alignment horizontal="center" vertical="center" wrapText="1"/>
    </xf>
    <xf numFmtId="0" fontId="2" fillId="0" borderId="16" xfId="0" applyFont="1" applyBorder="1" applyAlignment="1">
      <alignment horizontal="left" vertical="top" wrapText="1"/>
    </xf>
    <xf numFmtId="0" fontId="2" fillId="0" borderId="17" xfId="0" applyFont="1" applyBorder="1" applyAlignment="1">
      <alignment horizontal="left" vertical="top"/>
    </xf>
    <xf numFmtId="0" fontId="5" fillId="0" borderId="18" xfId="0" applyFont="1" applyBorder="1" applyAlignment="1">
      <alignment horizontal="left" wrapText="1" indent="1"/>
    </xf>
    <xf numFmtId="3" fontId="7" fillId="0" borderId="19" xfId="0" applyNumberFormat="1" applyFont="1" applyBorder="1" applyAlignment="1">
      <alignment horizontal="right" shrinkToFit="1"/>
    </xf>
    <xf numFmtId="3" fontId="7" fillId="0" borderId="20" xfId="0" applyNumberFormat="1" applyFont="1" applyBorder="1" applyAlignment="1">
      <alignment horizontal="left" indent="2" shrinkToFit="1"/>
    </xf>
    <xf numFmtId="3" fontId="7" fillId="0" borderId="0" xfId="0" applyNumberFormat="1" applyFont="1" applyAlignment="1">
      <alignment horizontal="left" indent="2" shrinkToFit="1"/>
    </xf>
    <xf numFmtId="1" fontId="7" fillId="0" borderId="22" xfId="0" applyNumberFormat="1" applyFont="1" applyBorder="1" applyAlignment="1">
      <alignment horizontal="right" vertical="center" shrinkToFit="1"/>
    </xf>
    <xf numFmtId="0" fontId="5" fillId="0" borderId="0" xfId="0" applyFont="1" applyAlignment="1">
      <alignment horizontal="center" vertical="center" wrapText="1"/>
    </xf>
    <xf numFmtId="3" fontId="7" fillId="0" borderId="22" xfId="0" applyNumberFormat="1" applyFont="1" applyBorder="1" applyAlignment="1">
      <alignment horizontal="left" vertical="center" indent="1" shrinkToFit="1"/>
    </xf>
    <xf numFmtId="3" fontId="7" fillId="0" borderId="0" xfId="0" applyNumberFormat="1" applyFont="1" applyAlignment="1">
      <alignment horizontal="left" vertical="center" indent="1" shrinkToFit="1"/>
    </xf>
    <xf numFmtId="0" fontId="5" fillId="0" borderId="24" xfId="0" applyFont="1" applyBorder="1" applyAlignment="1">
      <alignment horizontal="center" vertical="top" wrapText="1"/>
    </xf>
    <xf numFmtId="0" fontId="2" fillId="0" borderId="24" xfId="0" applyFont="1" applyBorder="1" applyAlignment="1">
      <alignment horizontal="left" wrapText="1"/>
    </xf>
    <xf numFmtId="0" fontId="2" fillId="0" borderId="25" xfId="0" applyFont="1" applyBorder="1" applyAlignment="1">
      <alignment horizontal="left" vertical="top"/>
    </xf>
    <xf numFmtId="0" fontId="5" fillId="0" borderId="26" xfId="0" applyFont="1" applyBorder="1" applyAlignment="1">
      <alignment horizontal="left" vertical="top" wrapText="1" indent="1"/>
    </xf>
    <xf numFmtId="3" fontId="7" fillId="0" borderId="27" xfId="0" applyNumberFormat="1" applyFont="1" applyBorder="1" applyAlignment="1">
      <alignment horizontal="right" vertical="top" shrinkToFit="1"/>
    </xf>
    <xf numFmtId="0" fontId="5" fillId="0" borderId="0" xfId="0" applyFont="1" applyAlignment="1">
      <alignment horizontal="left" vertical="center" wrapText="1" indent="1"/>
    </xf>
    <xf numFmtId="0" fontId="2" fillId="2" borderId="7" xfId="0" applyFont="1" applyFill="1" applyBorder="1" applyAlignment="1">
      <alignment horizontal="left" wrapText="1"/>
    </xf>
    <xf numFmtId="0" fontId="4" fillId="2" borderId="7" xfId="0" applyFont="1" applyFill="1" applyBorder="1" applyAlignment="1">
      <alignment horizontal="center" vertical="top" wrapText="1"/>
    </xf>
    <xf numFmtId="0" fontId="5" fillId="0" borderId="13" xfId="0" applyFont="1" applyBorder="1" applyAlignment="1">
      <alignment horizontal="left" vertical="center" wrapText="1" indent="1"/>
    </xf>
    <xf numFmtId="3" fontId="7" fillId="0" borderId="14" xfId="0" applyNumberFormat="1" applyFont="1" applyBorder="1" applyAlignment="1">
      <alignment horizontal="right" vertical="center" shrinkToFit="1"/>
    </xf>
    <xf numFmtId="0" fontId="5" fillId="0" borderId="3" xfId="0" applyFont="1" applyBorder="1" applyAlignment="1">
      <alignment horizontal="left" vertical="top" wrapText="1"/>
    </xf>
    <xf numFmtId="0" fontId="5" fillId="0" borderId="1" xfId="0" applyFont="1" applyBorder="1" applyAlignment="1">
      <alignment horizontal="left" vertical="top" wrapText="1"/>
    </xf>
    <xf numFmtId="0" fontId="7" fillId="0" borderId="0" xfId="0" applyFont="1" applyAlignment="1">
      <alignment horizontal="left" vertical="top"/>
    </xf>
    <xf numFmtId="0" fontId="7" fillId="6" borderId="9" xfId="0" applyFont="1" applyFill="1" applyBorder="1" applyAlignment="1">
      <alignment horizontal="center" vertical="center"/>
    </xf>
    <xf numFmtId="0" fontId="7" fillId="6" borderId="10" xfId="0" applyFont="1" applyFill="1" applyBorder="1" applyAlignment="1">
      <alignment horizontal="center" vertical="center"/>
    </xf>
    <xf numFmtId="3" fontId="1" fillId="7" borderId="0" xfId="0" applyNumberFormat="1" applyFont="1" applyFill="1" applyAlignment="1">
      <alignment horizontal="center" vertical="center"/>
    </xf>
    <xf numFmtId="4" fontId="7" fillId="0" borderId="0" xfId="0" applyNumberFormat="1" applyFont="1" applyAlignment="1">
      <alignment horizontal="right" vertical="center" shrinkToFit="1"/>
    </xf>
    <xf numFmtId="9" fontId="10" fillId="4" borderId="2" xfId="0" applyNumberFormat="1" applyFont="1" applyFill="1" applyBorder="1" applyAlignment="1">
      <alignment horizontal="center" vertical="center" wrapText="1"/>
    </xf>
    <xf numFmtId="3" fontId="7" fillId="0" borderId="2" xfId="0" applyNumberFormat="1" applyFont="1" applyBorder="1" applyAlignment="1">
      <alignment horizontal="right" vertical="center" shrinkToFit="1"/>
    </xf>
    <xf numFmtId="3" fontId="7" fillId="0" borderId="2" xfId="0" applyNumberFormat="1" applyFont="1" applyBorder="1" applyAlignment="1">
      <alignment horizontal="right" vertical="top" shrinkToFit="1"/>
    </xf>
    <xf numFmtId="3" fontId="7" fillId="0" borderId="2" xfId="0" applyNumberFormat="1" applyFont="1" applyBorder="1" applyAlignment="1">
      <alignment horizontal="right" shrinkToFit="1"/>
    </xf>
    <xf numFmtId="3" fontId="7" fillId="0" borderId="2" xfId="0" applyNumberFormat="1" applyFont="1" applyBorder="1" applyAlignment="1">
      <alignment horizontal="left" vertical="top" indent="1" shrinkToFit="1"/>
    </xf>
    <xf numFmtId="3" fontId="7" fillId="0" borderId="2" xfId="0" applyNumberFormat="1" applyFont="1" applyBorder="1" applyAlignment="1">
      <alignment horizontal="left" vertical="center" indent="1" shrinkToFit="1"/>
    </xf>
    <xf numFmtId="1" fontId="7" fillId="0" borderId="2" xfId="0" applyNumberFormat="1" applyFont="1" applyBorder="1" applyAlignment="1">
      <alignment horizontal="right" vertical="center" shrinkToFit="1"/>
    </xf>
    <xf numFmtId="0" fontId="5" fillId="0" borderId="29" xfId="0" applyFont="1" applyBorder="1" applyAlignment="1">
      <alignment horizontal="left" vertical="center" wrapText="1" indent="1"/>
    </xf>
    <xf numFmtId="3" fontId="7" fillId="0" borderId="30" xfId="0" applyNumberFormat="1" applyFont="1" applyBorder="1" applyAlignment="1">
      <alignment horizontal="right" vertical="center" shrinkToFit="1"/>
    </xf>
    <xf numFmtId="0" fontId="5" fillId="0" borderId="31" xfId="0" applyFont="1" applyBorder="1" applyAlignment="1">
      <alignment horizontal="left" vertical="center" wrapText="1" indent="1"/>
    </xf>
    <xf numFmtId="3" fontId="7" fillId="0" borderId="32" xfId="0" applyNumberFormat="1" applyFont="1" applyBorder="1" applyAlignment="1">
      <alignment horizontal="right" vertical="center" shrinkToFit="1"/>
    </xf>
    <xf numFmtId="0" fontId="5" fillId="0" borderId="33" xfId="0" applyFont="1" applyBorder="1" applyAlignment="1">
      <alignment horizontal="left" vertical="top" wrapText="1" indent="1"/>
    </xf>
    <xf numFmtId="3" fontId="7" fillId="0" borderId="34" xfId="0" applyNumberFormat="1" applyFont="1" applyBorder="1" applyAlignment="1">
      <alignment horizontal="right" vertical="top" shrinkToFit="1"/>
    </xf>
    <xf numFmtId="0" fontId="5" fillId="0" borderId="33" xfId="0" applyFont="1" applyBorder="1" applyAlignment="1">
      <alignment horizontal="left" vertical="center" wrapText="1" indent="1"/>
    </xf>
    <xf numFmtId="3" fontId="7" fillId="0" borderId="34" xfId="0" applyNumberFormat="1" applyFont="1" applyBorder="1" applyAlignment="1">
      <alignment horizontal="right" vertical="center" shrinkToFit="1"/>
    </xf>
    <xf numFmtId="0" fontId="5" fillId="0" borderId="33" xfId="0" applyFont="1" applyBorder="1" applyAlignment="1">
      <alignment horizontal="left" wrapText="1" indent="1"/>
    </xf>
    <xf numFmtId="3" fontId="7" fillId="0" borderId="34" xfId="0" applyNumberFormat="1" applyFont="1" applyBorder="1" applyAlignment="1">
      <alignment horizontal="right" shrinkToFit="1"/>
    </xf>
    <xf numFmtId="3" fontId="7" fillId="3" borderId="34" xfId="0" applyNumberFormat="1" applyFont="1" applyFill="1" applyBorder="1" applyAlignment="1">
      <alignment horizontal="right" vertical="top" shrinkToFit="1"/>
    </xf>
    <xf numFmtId="3" fontId="7" fillId="0" borderId="34" xfId="0" applyNumberFormat="1" applyFont="1" applyBorder="1" applyAlignment="1">
      <alignment horizontal="left" vertical="top" indent="1" shrinkToFit="1"/>
    </xf>
    <xf numFmtId="3" fontId="7" fillId="0" borderId="34" xfId="0" applyNumberFormat="1" applyFont="1" applyBorder="1" applyAlignment="1">
      <alignment horizontal="left" vertical="center" indent="2" shrinkToFit="1"/>
    </xf>
    <xf numFmtId="3" fontId="7" fillId="0" borderId="34" xfId="0" applyNumberFormat="1" applyFont="1" applyBorder="1" applyAlignment="1">
      <alignment horizontal="left" vertical="top" indent="2" shrinkToFit="1"/>
    </xf>
    <xf numFmtId="1" fontId="7" fillId="0" borderId="34" xfId="0" applyNumberFormat="1" applyFont="1" applyBorder="1" applyAlignment="1">
      <alignment horizontal="right" vertical="center" shrinkToFit="1"/>
    </xf>
    <xf numFmtId="0" fontId="2" fillId="0" borderId="35" xfId="0" applyFont="1" applyBorder="1" applyAlignment="1">
      <alignment horizontal="left" vertical="top"/>
    </xf>
    <xf numFmtId="0" fontId="2" fillId="0" borderId="36" xfId="0" applyFont="1" applyBorder="1" applyAlignment="1">
      <alignment horizontal="left" vertical="top"/>
    </xf>
    <xf numFmtId="0" fontId="2" fillId="0" borderId="37" xfId="0" applyFont="1" applyBorder="1" applyAlignment="1">
      <alignment horizontal="left" vertical="top"/>
    </xf>
    <xf numFmtId="2" fontId="7" fillId="0" borderId="0" xfId="0" applyNumberFormat="1" applyFont="1" applyAlignment="1">
      <alignment horizontal="left" vertical="top"/>
    </xf>
    <xf numFmtId="2" fontId="7" fillId="6" borderId="9" xfId="0" applyNumberFormat="1" applyFont="1" applyFill="1" applyBorder="1" applyAlignment="1">
      <alignment horizontal="center" vertical="center"/>
    </xf>
    <xf numFmtId="2" fontId="4" fillId="5" borderId="2" xfId="0" applyNumberFormat="1" applyFont="1" applyFill="1" applyBorder="1" applyAlignment="1">
      <alignment horizontal="center" vertical="top" wrapText="1"/>
    </xf>
    <xf numFmtId="164" fontId="7" fillId="0" borderId="0" xfId="0" applyNumberFormat="1" applyFont="1" applyAlignment="1">
      <alignment horizontal="left" vertical="top"/>
    </xf>
    <xf numFmtId="164" fontId="1" fillId="7" borderId="0" xfId="0" applyNumberFormat="1" applyFont="1" applyFill="1" applyAlignment="1">
      <alignment horizontal="center" vertical="center"/>
    </xf>
    <xf numFmtId="0" fontId="5" fillId="0" borderId="33" xfId="0" applyFont="1" applyBorder="1" applyAlignment="1">
      <alignment horizontal="center" vertical="center" wrapText="1"/>
    </xf>
    <xf numFmtId="0" fontId="4" fillId="2" borderId="42" xfId="0" applyFont="1" applyFill="1" applyBorder="1" applyAlignment="1">
      <alignment horizontal="center" vertical="center" wrapText="1"/>
    </xf>
    <xf numFmtId="1" fontId="7" fillId="0" borderId="2" xfId="0" applyNumberFormat="1" applyFont="1" applyBorder="1" applyAlignment="1">
      <alignment horizontal="center" vertical="center" shrinkToFit="1"/>
    </xf>
    <xf numFmtId="1" fontId="7" fillId="0" borderId="34" xfId="0" applyNumberFormat="1" applyFont="1" applyBorder="1" applyAlignment="1">
      <alignment horizontal="center" vertical="center" shrinkToFit="1"/>
    </xf>
    <xf numFmtId="0" fontId="6" fillId="0" borderId="1" xfId="0" applyFont="1" applyBorder="1" applyAlignment="1">
      <alignment horizontal="center" vertical="top" wrapText="1"/>
    </xf>
    <xf numFmtId="0" fontId="4" fillId="2" borderId="68" xfId="0" applyFont="1" applyFill="1" applyBorder="1" applyAlignment="1">
      <alignment horizontal="center" vertical="center" wrapText="1"/>
    </xf>
    <xf numFmtId="1" fontId="7" fillId="10" borderId="66" xfId="0" applyNumberFormat="1" applyFont="1" applyFill="1" applyBorder="1" applyAlignment="1">
      <alignment horizontal="center" vertical="center" shrinkToFit="1"/>
    </xf>
    <xf numFmtId="0" fontId="5" fillId="0" borderId="67" xfId="0" applyFont="1" applyBorder="1" applyAlignment="1">
      <alignment horizontal="center" vertical="center" wrapText="1"/>
    </xf>
    <xf numFmtId="0" fontId="5" fillId="0" borderId="29" xfId="0" applyFont="1" applyBorder="1" applyAlignment="1">
      <alignment horizontal="center" vertical="center" wrapText="1"/>
    </xf>
    <xf numFmtId="3" fontId="7" fillId="0" borderId="32" xfId="0" applyNumberFormat="1" applyFont="1" applyBorder="1" applyAlignment="1">
      <alignment horizontal="center" vertical="center" shrinkToFit="1"/>
    </xf>
    <xf numFmtId="0" fontId="5" fillId="0" borderId="60" xfId="0" applyFont="1" applyBorder="1" applyAlignment="1">
      <alignment horizontal="center" vertical="top" wrapText="1"/>
    </xf>
    <xf numFmtId="0" fontId="5" fillId="0" borderId="43" xfId="0" applyFont="1" applyBorder="1" applyAlignment="1">
      <alignment horizontal="left" vertical="top" wrapText="1" indent="1"/>
    </xf>
    <xf numFmtId="0" fontId="5" fillId="0" borderId="83" xfId="0" applyFont="1" applyBorder="1" applyAlignment="1">
      <alignment horizontal="center" vertical="top" wrapText="1"/>
    </xf>
    <xf numFmtId="0" fontId="5" fillId="0" borderId="84" xfId="0" applyFont="1" applyBorder="1" applyAlignment="1">
      <alignment horizontal="center" vertical="center" wrapText="1"/>
    </xf>
    <xf numFmtId="0" fontId="5" fillId="0" borderId="85" xfId="0" applyFont="1" applyBorder="1" applyAlignment="1">
      <alignment horizontal="center" vertical="top" wrapText="1"/>
    </xf>
    <xf numFmtId="3" fontId="7" fillId="10" borderId="66" xfId="0" applyNumberFormat="1" applyFont="1" applyFill="1" applyBorder="1" applyAlignment="1">
      <alignment horizontal="center" vertical="center" shrinkToFit="1"/>
    </xf>
    <xf numFmtId="0" fontId="5" fillId="0" borderId="4" xfId="0" applyFont="1" applyBorder="1" applyAlignment="1">
      <alignment horizontal="center" vertical="center" wrapText="1"/>
    </xf>
    <xf numFmtId="0" fontId="5" fillId="0" borderId="59" xfId="0" applyFont="1" applyBorder="1" applyAlignment="1">
      <alignment horizontal="center" vertical="center" wrapText="1"/>
    </xf>
    <xf numFmtId="3" fontId="7" fillId="0" borderId="48" xfId="0" applyNumberFormat="1" applyFont="1" applyBorder="1" applyAlignment="1">
      <alignment horizontal="center" vertical="center" shrinkToFit="1"/>
    </xf>
    <xf numFmtId="0" fontId="5" fillId="0" borderId="47" xfId="0" applyFont="1" applyBorder="1" applyAlignment="1">
      <alignment horizontal="center" vertical="center" wrapText="1"/>
    </xf>
    <xf numFmtId="0" fontId="5" fillId="0" borderId="94" xfId="0" applyFont="1" applyBorder="1" applyAlignment="1">
      <alignment horizontal="center" vertical="center" wrapText="1"/>
    </xf>
    <xf numFmtId="3" fontId="7" fillId="0" borderId="61" xfId="0" applyNumberFormat="1" applyFont="1" applyBorder="1" applyAlignment="1">
      <alignment horizontal="center" vertical="center" shrinkToFit="1"/>
    </xf>
    <xf numFmtId="0" fontId="5" fillId="0" borderId="58" xfId="0" applyFont="1" applyBorder="1" applyAlignment="1">
      <alignment horizontal="center" vertical="center" wrapText="1"/>
    </xf>
    <xf numFmtId="0" fontId="5" fillId="0" borderId="6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 xfId="0" applyFont="1" applyBorder="1" applyAlignment="1">
      <alignment horizontal="left" vertical="top" wrapText="1" indent="2"/>
    </xf>
    <xf numFmtId="0" fontId="5" fillId="0" borderId="1" xfId="0" applyFont="1" applyBorder="1" applyAlignment="1">
      <alignment horizontal="center" vertical="center" wrapText="1"/>
    </xf>
    <xf numFmtId="0" fontId="5" fillId="0" borderId="46" xfId="0" applyFont="1" applyBorder="1" applyAlignment="1">
      <alignment horizontal="center" vertical="center" wrapText="1"/>
    </xf>
    <xf numFmtId="3" fontId="7" fillId="0" borderId="92" xfId="0" applyNumberFormat="1" applyFont="1" applyBorder="1" applyAlignment="1">
      <alignment horizontal="center" vertical="center" shrinkToFit="1"/>
    </xf>
    <xf numFmtId="3" fontId="7" fillId="0" borderId="57" xfId="0" applyNumberFormat="1" applyFont="1" applyBorder="1" applyAlignment="1">
      <alignment horizontal="center" vertical="center" shrinkToFit="1"/>
    </xf>
    <xf numFmtId="3" fontId="7" fillId="0" borderId="37" xfId="0" applyNumberFormat="1" applyFont="1" applyBorder="1" applyAlignment="1">
      <alignment horizontal="center" vertical="center" shrinkToFit="1"/>
    </xf>
    <xf numFmtId="0" fontId="4" fillId="2" borderId="43" xfId="0" applyFont="1" applyFill="1" applyBorder="1" applyAlignment="1">
      <alignment horizontal="center" vertical="center" wrapText="1"/>
    </xf>
    <xf numFmtId="0" fontId="5" fillId="0" borderId="101"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86" xfId="0" applyFont="1" applyBorder="1" applyAlignment="1">
      <alignment horizontal="center" vertical="center" wrapText="1"/>
    </xf>
    <xf numFmtId="3" fontId="7" fillId="10" borderId="32" xfId="0" applyNumberFormat="1" applyFont="1" applyFill="1" applyBorder="1" applyAlignment="1">
      <alignment horizontal="center" vertical="center" shrinkToFit="1"/>
    </xf>
    <xf numFmtId="1" fontId="7" fillId="10" borderId="34" xfId="0" applyNumberFormat="1" applyFont="1" applyFill="1" applyBorder="1" applyAlignment="1">
      <alignment horizontal="center" vertical="center" shrinkToFit="1"/>
    </xf>
    <xf numFmtId="0" fontId="5" fillId="0" borderId="9"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111" xfId="0" applyFont="1" applyBorder="1" applyAlignment="1">
      <alignment horizontal="center" vertical="top" wrapText="1"/>
    </xf>
    <xf numFmtId="3" fontId="7" fillId="0" borderId="46" xfId="0" applyNumberFormat="1" applyFont="1" applyBorder="1" applyAlignment="1">
      <alignment horizontal="center" vertical="center" shrinkToFit="1"/>
    </xf>
    <xf numFmtId="3" fontId="7" fillId="0" borderId="2" xfId="0" applyNumberFormat="1" applyFont="1" applyBorder="1" applyAlignment="1">
      <alignment horizontal="center" vertical="center" shrinkToFit="1"/>
    </xf>
    <xf numFmtId="0" fontId="5" fillId="9" borderId="0" xfId="0" applyFont="1" applyFill="1" applyAlignment="1">
      <alignment horizontal="center" vertical="center" wrapText="1"/>
    </xf>
    <xf numFmtId="3" fontId="7" fillId="0" borderId="64" xfId="0" applyNumberFormat="1" applyFont="1" applyBorder="1" applyAlignment="1">
      <alignment horizontal="center" vertical="center" shrinkToFit="1"/>
    </xf>
    <xf numFmtId="3" fontId="7" fillId="0" borderId="67" xfId="0" applyNumberFormat="1" applyFont="1" applyBorder="1" applyAlignment="1">
      <alignment horizontal="center" vertical="center" shrinkToFit="1"/>
    </xf>
    <xf numFmtId="3" fontId="7" fillId="0" borderId="89" xfId="0" applyNumberFormat="1" applyFont="1" applyBorder="1" applyAlignment="1">
      <alignment horizontal="center" vertical="center" shrinkToFit="1"/>
    </xf>
    <xf numFmtId="3" fontId="7" fillId="0" borderId="44" xfId="0" applyNumberFormat="1" applyFont="1" applyBorder="1" applyAlignment="1">
      <alignment horizontal="center" vertical="center" shrinkToFit="1"/>
    </xf>
    <xf numFmtId="3" fontId="7" fillId="10" borderId="61" xfId="0" applyNumberFormat="1" applyFont="1" applyFill="1" applyBorder="1" applyAlignment="1">
      <alignment horizontal="center" vertical="center" shrinkToFit="1"/>
    </xf>
    <xf numFmtId="0" fontId="5" fillId="0" borderId="31" xfId="0" applyFont="1" applyBorder="1" applyAlignment="1">
      <alignment horizontal="left" vertical="top" wrapText="1"/>
    </xf>
    <xf numFmtId="0" fontId="5" fillId="0" borderId="60" xfId="0" applyFont="1" applyBorder="1" applyAlignment="1">
      <alignment horizontal="left" vertical="top" wrapText="1"/>
    </xf>
    <xf numFmtId="3" fontId="7" fillId="4" borderId="48" xfId="0" applyNumberFormat="1" applyFont="1" applyFill="1" applyBorder="1" applyAlignment="1">
      <alignment horizontal="center" shrinkToFit="1"/>
    </xf>
    <xf numFmtId="3" fontId="7" fillId="4" borderId="34" xfId="0" applyNumberFormat="1" applyFont="1" applyFill="1" applyBorder="1" applyAlignment="1">
      <alignment horizontal="center" shrinkToFit="1"/>
    </xf>
    <xf numFmtId="1" fontId="7" fillId="0" borderId="0" xfId="0" applyNumberFormat="1" applyFont="1" applyAlignment="1">
      <alignment horizontal="center" shrinkToFit="1"/>
    </xf>
    <xf numFmtId="3" fontId="7" fillId="4" borderId="96" xfId="0" applyNumberFormat="1" applyFont="1" applyFill="1" applyBorder="1" applyAlignment="1">
      <alignment wrapText="1" shrinkToFit="1"/>
    </xf>
    <xf numFmtId="3" fontId="7" fillId="4" borderId="85" xfId="0" applyNumberFormat="1" applyFont="1" applyFill="1" applyBorder="1" applyAlignment="1">
      <alignment wrapText="1" shrinkToFit="1"/>
    </xf>
    <xf numFmtId="0" fontId="5" fillId="0" borderId="0" xfId="0" applyFont="1" applyAlignment="1">
      <alignment wrapText="1"/>
    </xf>
    <xf numFmtId="0" fontId="5" fillId="0" borderId="2" xfId="0" applyFont="1" applyBorder="1" applyAlignment="1">
      <alignment horizontal="center" vertical="top" wrapText="1"/>
    </xf>
    <xf numFmtId="0" fontId="5" fillId="10" borderId="67" xfId="0" applyFont="1" applyFill="1" applyBorder="1" applyAlignment="1">
      <alignment horizontal="left" vertical="top" wrapText="1" indent="2"/>
    </xf>
    <xf numFmtId="0" fontId="6" fillId="0" borderId="64" xfId="0" applyFont="1" applyBorder="1" applyAlignment="1">
      <alignment horizontal="center" vertical="center" wrapText="1"/>
    </xf>
    <xf numFmtId="0" fontId="5" fillId="0" borderId="88" xfId="0" applyFont="1" applyBorder="1" applyAlignment="1">
      <alignment horizontal="center" vertical="top" wrapText="1"/>
    </xf>
    <xf numFmtId="0" fontId="5" fillId="0" borderId="88" xfId="0" applyFont="1" applyBorder="1" applyAlignment="1">
      <alignment horizontal="center" vertical="center" wrapText="1"/>
    </xf>
    <xf numFmtId="0" fontId="5" fillId="10" borderId="111" xfId="0" applyFont="1" applyFill="1" applyBorder="1" applyAlignment="1">
      <alignment horizontal="center" vertical="center" wrapText="1"/>
    </xf>
    <xf numFmtId="0" fontId="5" fillId="0" borderId="111" xfId="0" applyFont="1" applyBorder="1" applyAlignment="1">
      <alignment horizontal="center" vertical="center" wrapText="1"/>
    </xf>
    <xf numFmtId="0" fontId="7" fillId="0" borderId="0" xfId="0" applyFont="1"/>
    <xf numFmtId="0" fontId="7" fillId="0" borderId="0" xfId="0" applyFont="1" applyAlignment="1">
      <alignment horizontal="center"/>
    </xf>
    <xf numFmtId="0" fontId="7" fillId="0" borderId="0" xfId="0" applyFont="1" applyAlignment="1">
      <alignment horizontal="left" vertical="center"/>
    </xf>
    <xf numFmtId="4" fontId="7" fillId="0" borderId="0" xfId="0" applyNumberFormat="1" applyFont="1" applyAlignment="1">
      <alignment horizontal="left" vertical="top"/>
    </xf>
    <xf numFmtId="0" fontId="7" fillId="0" borderId="0" xfId="0" applyFont="1" applyAlignment="1">
      <alignment horizontal="center" vertical="center"/>
    </xf>
    <xf numFmtId="0" fontId="7" fillId="0" borderId="0" xfId="0" applyFont="1" applyAlignment="1">
      <alignment horizontal="left" wrapText="1"/>
    </xf>
    <xf numFmtId="0" fontId="7" fillId="0" borderId="31" xfId="0" applyFont="1" applyBorder="1" applyAlignment="1">
      <alignment horizontal="left" vertical="center" wrapText="1"/>
    </xf>
    <xf numFmtId="0" fontId="7" fillId="0" borderId="49" xfId="0" applyFont="1" applyBorder="1" applyAlignment="1">
      <alignment horizontal="left" vertical="center" wrapText="1"/>
    </xf>
    <xf numFmtId="0" fontId="7" fillId="0" borderId="18" xfId="0" applyFont="1" applyBorder="1" applyAlignment="1">
      <alignment horizontal="left" wrapText="1"/>
    </xf>
    <xf numFmtId="0" fontId="7" fillId="0" borderId="26" xfId="0" applyFont="1" applyBorder="1" applyAlignment="1">
      <alignment horizontal="left" vertical="center" wrapText="1"/>
    </xf>
    <xf numFmtId="0" fontId="7" fillId="0" borderId="13" xfId="0" applyFont="1" applyBorder="1" applyAlignment="1">
      <alignment horizontal="left" vertical="center" wrapText="1"/>
    </xf>
    <xf numFmtId="0" fontId="7" fillId="0" borderId="93" xfId="0" applyFont="1" applyBorder="1" applyAlignment="1">
      <alignment horizontal="left" wrapText="1"/>
    </xf>
    <xf numFmtId="0" fontId="7" fillId="0" borderId="97" xfId="0" applyFont="1" applyBorder="1" applyAlignment="1">
      <alignment horizontal="left" wrapText="1"/>
    </xf>
    <xf numFmtId="0" fontId="7" fillId="0" borderId="31" xfId="0" applyFont="1" applyBorder="1" applyAlignment="1">
      <alignment horizontal="left" wrapText="1"/>
    </xf>
    <xf numFmtId="0" fontId="7" fillId="0" borderId="1" xfId="0" applyFont="1" applyBorder="1" applyAlignment="1">
      <alignment horizontal="left" vertical="top" wrapText="1"/>
    </xf>
    <xf numFmtId="4" fontId="7" fillId="10" borderId="66" xfId="0" applyNumberFormat="1" applyFont="1" applyFill="1" applyBorder="1" applyAlignment="1">
      <alignment horizontal="center" vertical="center"/>
    </xf>
    <xf numFmtId="0" fontId="7" fillId="0" borderId="1" xfId="0" applyFont="1" applyBorder="1" applyAlignment="1">
      <alignment horizontal="left" wrapText="1"/>
    </xf>
    <xf numFmtId="0" fontId="7" fillId="0" borderId="60" xfId="0" applyFont="1" applyBorder="1" applyAlignment="1">
      <alignment horizontal="left" wrapText="1"/>
    </xf>
    <xf numFmtId="0" fontId="7" fillId="0" borderId="60" xfId="0" applyFont="1" applyBorder="1" applyAlignment="1">
      <alignment horizontal="left" vertical="center" wrapText="1"/>
    </xf>
    <xf numFmtId="166" fontId="7" fillId="0" borderId="0" xfId="1" applyNumberFormat="1" applyFont="1" applyFill="1" applyBorder="1" applyAlignment="1">
      <alignment horizontal="center" vertical="center"/>
    </xf>
    <xf numFmtId="0" fontId="7" fillId="0" borderId="1" xfId="0" applyFont="1" applyBorder="1" applyAlignment="1">
      <alignment horizontal="left" vertical="center" wrapText="1"/>
    </xf>
    <xf numFmtId="0" fontId="7" fillId="0" borderId="11" xfId="0" applyFont="1" applyBorder="1" applyAlignment="1">
      <alignment horizontal="left" vertical="center" wrapText="1"/>
    </xf>
    <xf numFmtId="0" fontId="7" fillId="0" borderId="64" xfId="0" applyFont="1" applyBorder="1" applyAlignment="1">
      <alignment horizontal="center" vertical="top" wrapText="1"/>
    </xf>
    <xf numFmtId="0" fontId="7" fillId="0" borderId="67" xfId="0" applyFont="1" applyBorder="1" applyAlignment="1">
      <alignment horizontal="left" wrapText="1"/>
    </xf>
    <xf numFmtId="166" fontId="7" fillId="0" borderId="36" xfId="1" applyNumberFormat="1" applyFont="1" applyFill="1" applyBorder="1" applyAlignment="1">
      <alignment horizontal="center" vertical="center"/>
    </xf>
    <xf numFmtId="4" fontId="7" fillId="10" borderId="40" xfId="0" applyNumberFormat="1" applyFont="1" applyFill="1" applyBorder="1" applyAlignment="1">
      <alignment horizontal="center" vertical="center"/>
    </xf>
    <xf numFmtId="0" fontId="7" fillId="0" borderId="64" xfId="0" applyFont="1" applyBorder="1" applyAlignment="1">
      <alignment horizontal="left" wrapText="1"/>
    </xf>
    <xf numFmtId="0" fontId="7" fillId="0" borderId="2" xfId="0" applyFont="1" applyBorder="1" applyAlignment="1">
      <alignment horizontal="left" wrapText="1"/>
    </xf>
    <xf numFmtId="0" fontId="7" fillId="0" borderId="11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2" xfId="0" applyFont="1" applyBorder="1" applyAlignment="1">
      <alignment horizontal="left" vertical="center" wrapText="1"/>
    </xf>
    <xf numFmtId="166" fontId="7" fillId="0" borderId="79" xfId="1" applyNumberFormat="1" applyFont="1" applyFill="1" applyBorder="1" applyAlignment="1">
      <alignment horizontal="center" vertical="center"/>
    </xf>
    <xf numFmtId="4" fontId="7" fillId="0" borderId="0" xfId="0" applyNumberFormat="1" applyFont="1" applyAlignment="1">
      <alignment horizontal="center" vertical="center"/>
    </xf>
    <xf numFmtId="0" fontId="7" fillId="4" borderId="77" xfId="0" applyFont="1" applyFill="1" applyBorder="1" applyAlignment="1">
      <alignment horizontal="center"/>
    </xf>
    <xf numFmtId="0" fontId="7" fillId="0" borderId="58" xfId="0" applyFont="1" applyBorder="1" applyAlignment="1">
      <alignment wrapText="1"/>
    </xf>
    <xf numFmtId="0" fontId="7" fillId="0" borderId="0" xfId="0" applyFont="1" applyAlignment="1">
      <alignment vertical="center"/>
    </xf>
    <xf numFmtId="0" fontId="7" fillId="0" borderId="31" xfId="0" applyFont="1" applyBorder="1" applyAlignment="1">
      <alignment vertical="center" wrapText="1"/>
    </xf>
    <xf numFmtId="0" fontId="7" fillId="0" borderId="1" xfId="0" applyFont="1" applyBorder="1" applyAlignment="1">
      <alignment horizontal="left" vertical="top" wrapText="1" indent="1"/>
    </xf>
    <xf numFmtId="0" fontId="7" fillId="2" borderId="41" xfId="0" applyFont="1" applyFill="1" applyBorder="1" applyAlignment="1">
      <alignment horizontal="left" wrapText="1"/>
    </xf>
    <xf numFmtId="0" fontId="7" fillId="2" borderId="68" xfId="0" applyFont="1" applyFill="1" applyBorder="1" applyAlignment="1">
      <alignment horizontal="left" wrapText="1"/>
    </xf>
    <xf numFmtId="0" fontId="7" fillId="0" borderId="13" xfId="0" applyFont="1" applyBorder="1" applyAlignment="1">
      <alignment horizontal="left" wrapText="1"/>
    </xf>
    <xf numFmtId="0" fontId="7" fillId="0" borderId="26" xfId="0" applyFont="1" applyBorder="1" applyAlignment="1">
      <alignment horizontal="left" wrapText="1"/>
    </xf>
    <xf numFmtId="3" fontId="7" fillId="0" borderId="80" xfId="0" applyNumberFormat="1" applyFont="1" applyBorder="1" applyAlignment="1">
      <alignment horizontal="center" vertical="center"/>
    </xf>
    <xf numFmtId="3" fontId="7" fillId="0" borderId="108" xfId="0" applyNumberFormat="1" applyFont="1" applyBorder="1" applyAlignment="1">
      <alignment horizontal="center" vertical="center"/>
    </xf>
    <xf numFmtId="3" fontId="7" fillId="0" borderId="89" xfId="0" applyNumberFormat="1" applyFont="1" applyBorder="1" applyAlignment="1">
      <alignment horizontal="center" vertical="center"/>
    </xf>
    <xf numFmtId="3" fontId="7" fillId="0" borderId="106" xfId="0" applyNumberFormat="1" applyFont="1" applyBorder="1" applyAlignment="1">
      <alignment horizontal="center" vertical="center"/>
    </xf>
    <xf numFmtId="3" fontId="7" fillId="0" borderId="55" xfId="0" applyNumberFormat="1" applyFont="1" applyBorder="1" applyAlignment="1">
      <alignment horizontal="center" vertical="center"/>
    </xf>
    <xf numFmtId="3" fontId="7" fillId="0" borderId="57"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0" borderId="52" xfId="0" applyNumberFormat="1" applyFont="1" applyBorder="1" applyAlignment="1">
      <alignment horizontal="center" vertical="center"/>
    </xf>
    <xf numFmtId="3" fontId="7" fillId="0" borderId="105" xfId="0" applyNumberFormat="1" applyFont="1" applyBorder="1" applyAlignment="1">
      <alignment horizontal="center" vertical="center"/>
    </xf>
    <xf numFmtId="0" fontId="7" fillId="0" borderId="56" xfId="0" applyFont="1" applyBorder="1" applyAlignment="1">
      <alignment horizontal="center" vertical="top" wrapText="1"/>
    </xf>
    <xf numFmtId="0" fontId="7" fillId="0" borderId="13" xfId="0" applyFont="1" applyBorder="1" applyAlignment="1">
      <alignment horizontal="center" vertical="center" wrapText="1"/>
    </xf>
    <xf numFmtId="3" fontId="7" fillId="0" borderId="70" xfId="0" applyNumberFormat="1" applyFont="1" applyBorder="1" applyAlignment="1">
      <alignment horizontal="center" vertical="center" shrinkToFit="1"/>
    </xf>
    <xf numFmtId="3" fontId="7" fillId="0" borderId="9" xfId="0" applyNumberFormat="1" applyFont="1" applyBorder="1" applyAlignment="1">
      <alignment horizontal="center" vertical="center" shrinkToFit="1"/>
    </xf>
    <xf numFmtId="0" fontId="7" fillId="0" borderId="9" xfId="0" applyFont="1" applyBorder="1" applyAlignment="1">
      <alignment horizontal="center" vertical="center"/>
    </xf>
    <xf numFmtId="3" fontId="7" fillId="0" borderId="14" xfId="0" applyNumberFormat="1" applyFont="1" applyBorder="1" applyAlignment="1">
      <alignment horizontal="center" vertical="center" shrinkToFit="1"/>
    </xf>
    <xf numFmtId="1" fontId="7" fillId="0" borderId="4" xfId="0" applyNumberFormat="1" applyFont="1" applyBorder="1" applyAlignment="1">
      <alignment horizontal="center" vertical="center" shrinkToFit="1"/>
    </xf>
    <xf numFmtId="1" fontId="7" fillId="0" borderId="59" xfId="0" applyNumberFormat="1" applyFont="1" applyBorder="1" applyAlignment="1">
      <alignment horizontal="center" vertical="center" shrinkToFi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61" xfId="0" applyFont="1" applyBorder="1" applyAlignment="1">
      <alignment horizontal="center" vertical="center" wrapText="1"/>
    </xf>
    <xf numFmtId="3" fontId="7" fillId="0" borderId="34" xfId="0" applyNumberFormat="1" applyFont="1" applyBorder="1" applyAlignment="1">
      <alignment horizontal="center" vertical="center" shrinkToFit="1"/>
    </xf>
    <xf numFmtId="0" fontId="5" fillId="0" borderId="60" xfId="0" applyFont="1" applyBorder="1" applyAlignment="1">
      <alignment horizontal="center" vertical="center" wrapText="1"/>
    </xf>
    <xf numFmtId="0" fontId="13" fillId="8" borderId="62" xfId="0" applyFont="1" applyFill="1" applyBorder="1" applyAlignment="1">
      <alignment horizontal="center" vertical="center"/>
    </xf>
    <xf numFmtId="1" fontId="7" fillId="0" borderId="55" xfId="0" applyNumberFormat="1" applyFont="1" applyBorder="1" applyAlignment="1">
      <alignment horizontal="center" vertical="center" shrinkToFit="1"/>
    </xf>
    <xf numFmtId="1" fontId="7" fillId="0" borderId="80" xfId="0" applyNumberFormat="1" applyFont="1" applyBorder="1" applyAlignment="1">
      <alignment horizontal="center" vertical="center" shrinkToFit="1"/>
    </xf>
    <xf numFmtId="0" fontId="13" fillId="8" borderId="62" xfId="0" applyFont="1" applyFill="1" applyBorder="1" applyAlignment="1">
      <alignment horizontal="center" vertical="center" wrapText="1"/>
    </xf>
    <xf numFmtId="3" fontId="7" fillId="0" borderId="102" xfId="0" applyNumberFormat="1" applyFont="1" applyBorder="1" applyAlignment="1">
      <alignment horizontal="center" vertical="center" shrinkToFit="1"/>
    </xf>
    <xf numFmtId="0" fontId="5" fillId="0" borderId="103" xfId="0" applyFont="1" applyBorder="1" applyAlignment="1">
      <alignment horizontal="center" vertical="center" wrapText="1"/>
    </xf>
    <xf numFmtId="3" fontId="7" fillId="0" borderId="104" xfId="0" applyNumberFormat="1" applyFont="1" applyBorder="1" applyAlignment="1">
      <alignment horizontal="center" vertical="center" shrinkToFit="1"/>
    </xf>
    <xf numFmtId="3" fontId="7" fillId="0" borderId="80" xfId="0" applyNumberFormat="1" applyFont="1" applyBorder="1" applyAlignment="1">
      <alignment horizontal="center" vertical="center" shrinkToFit="1"/>
    </xf>
    <xf numFmtId="0" fontId="5" fillId="0" borderId="91" xfId="0" applyFont="1" applyBorder="1" applyAlignment="1">
      <alignment horizontal="center" vertical="center" wrapText="1"/>
    </xf>
    <xf numFmtId="3" fontId="7" fillId="0" borderId="52" xfId="0" applyNumberFormat="1" applyFont="1" applyBorder="1" applyAlignment="1">
      <alignment horizontal="center" vertical="center" shrinkToFit="1"/>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0" xfId="0" applyFont="1" applyAlignment="1">
      <alignment horizontal="center" wrapText="1"/>
    </xf>
    <xf numFmtId="4" fontId="7" fillId="10" borderId="71" xfId="0" applyNumberFormat="1" applyFont="1" applyFill="1" applyBorder="1" applyAlignment="1">
      <alignment horizontal="center" vertical="center"/>
    </xf>
    <xf numFmtId="4" fontId="7" fillId="10" borderId="100" xfId="0" applyNumberFormat="1" applyFont="1" applyFill="1" applyBorder="1" applyAlignment="1">
      <alignment horizontal="center" vertical="center"/>
    </xf>
    <xf numFmtId="165" fontId="1" fillId="10" borderId="72" xfId="0" applyNumberFormat="1" applyFont="1" applyFill="1" applyBorder="1" applyAlignment="1">
      <alignment horizontal="center" vertical="center"/>
    </xf>
    <xf numFmtId="165" fontId="1" fillId="10" borderId="76" xfId="0" applyNumberFormat="1" applyFont="1" applyFill="1" applyBorder="1" applyAlignment="1">
      <alignment horizontal="center" vertical="center"/>
    </xf>
    <xf numFmtId="4" fontId="7" fillId="10" borderId="77" xfId="0" applyNumberFormat="1" applyFont="1" applyFill="1" applyBorder="1" applyAlignment="1">
      <alignment horizontal="center" vertical="center"/>
    </xf>
    <xf numFmtId="0" fontId="7" fillId="0" borderId="11" xfId="0" applyFont="1" applyBorder="1" applyAlignment="1">
      <alignment horizontal="left" wrapText="1"/>
    </xf>
    <xf numFmtId="4" fontId="7" fillId="10" borderId="39" xfId="0" applyNumberFormat="1" applyFont="1" applyFill="1" applyBorder="1" applyAlignment="1">
      <alignment horizontal="center" vertical="center"/>
    </xf>
    <xf numFmtId="0" fontId="7" fillId="0" borderId="74" xfId="0" applyFont="1" applyBorder="1" applyAlignment="1">
      <alignment horizontal="left" wrapText="1"/>
    </xf>
    <xf numFmtId="4" fontId="7" fillId="10" borderId="76" xfId="0" applyNumberFormat="1" applyFont="1" applyFill="1" applyBorder="1" applyAlignment="1">
      <alignment horizontal="center" vertical="center"/>
    </xf>
    <xf numFmtId="4" fontId="7" fillId="10" borderId="72" xfId="0" applyNumberFormat="1" applyFont="1" applyFill="1" applyBorder="1" applyAlignment="1">
      <alignment horizontal="center" vertical="center"/>
    </xf>
    <xf numFmtId="0" fontId="7" fillId="0" borderId="66" xfId="0" applyFont="1" applyBorder="1" applyAlignment="1">
      <alignment horizontal="left" vertical="top"/>
    </xf>
    <xf numFmtId="4" fontId="7" fillId="10" borderId="114" xfId="0" applyNumberFormat="1" applyFont="1" applyFill="1" applyBorder="1" applyAlignment="1">
      <alignment horizontal="center" vertical="center"/>
    </xf>
    <xf numFmtId="4" fontId="7" fillId="10" borderId="45" xfId="0" applyNumberFormat="1" applyFont="1" applyFill="1" applyBorder="1" applyAlignment="1">
      <alignment horizontal="center" vertical="center"/>
    </xf>
    <xf numFmtId="4" fontId="7" fillId="10" borderId="78" xfId="0" applyNumberFormat="1" applyFont="1" applyFill="1" applyBorder="1" applyAlignment="1">
      <alignment horizontal="center" vertical="center"/>
    </xf>
    <xf numFmtId="165" fontId="7" fillId="10" borderId="114" xfId="0" applyNumberFormat="1" applyFont="1" applyFill="1" applyBorder="1" applyAlignment="1">
      <alignment horizontal="center" vertical="center"/>
    </xf>
    <xf numFmtId="0" fontId="7" fillId="0" borderId="73" xfId="0" applyFont="1" applyBorder="1" applyAlignment="1">
      <alignment vertical="center"/>
    </xf>
    <xf numFmtId="0" fontId="7" fillId="0" borderId="50" xfId="0" applyFont="1" applyBorder="1" applyAlignment="1">
      <alignment vertical="center" wrapText="1"/>
    </xf>
    <xf numFmtId="166" fontId="13" fillId="8" borderId="52" xfId="1" applyNumberFormat="1" applyFont="1" applyFill="1" applyBorder="1" applyAlignment="1">
      <alignment horizontal="center" vertical="center"/>
    </xf>
    <xf numFmtId="0" fontId="7" fillId="0" borderId="6" xfId="0" applyFont="1" applyBorder="1" applyAlignment="1">
      <alignment horizontal="left" vertical="center" wrapText="1"/>
    </xf>
    <xf numFmtId="0" fontId="7" fillId="0" borderId="31" xfId="0" applyFont="1" applyBorder="1" applyAlignment="1">
      <alignment horizontal="left" vertical="top" wrapText="1"/>
    </xf>
    <xf numFmtId="0" fontId="7" fillId="0" borderId="60" xfId="0" applyFont="1" applyBorder="1" applyAlignment="1">
      <alignment horizontal="left" vertical="top" wrapText="1" indent="1"/>
    </xf>
    <xf numFmtId="0" fontId="7" fillId="2" borderId="49" xfId="0" applyFont="1" applyFill="1" applyBorder="1" applyAlignment="1">
      <alignment horizontal="left" wrapText="1"/>
    </xf>
    <xf numFmtId="166" fontId="7" fillId="9" borderId="0" xfId="1" applyNumberFormat="1" applyFont="1" applyFill="1" applyBorder="1" applyAlignment="1">
      <alignment horizontal="center" vertical="center"/>
    </xf>
    <xf numFmtId="4" fontId="7" fillId="10" borderId="81" xfId="0" applyNumberFormat="1" applyFont="1" applyFill="1" applyBorder="1" applyAlignment="1">
      <alignment horizontal="center" vertical="center"/>
    </xf>
    <xf numFmtId="4" fontId="7" fillId="10" borderId="82" xfId="0" applyNumberFormat="1" applyFont="1" applyFill="1" applyBorder="1" applyAlignment="1">
      <alignment horizontal="center" vertical="center"/>
    </xf>
    <xf numFmtId="3" fontId="7" fillId="0" borderId="9" xfId="0" applyNumberFormat="1" applyFont="1" applyBorder="1" applyAlignment="1">
      <alignment horizontal="center" vertical="center"/>
    </xf>
    <xf numFmtId="3" fontId="7" fillId="0" borderId="36" xfId="0" applyNumberFormat="1" applyFont="1" applyBorder="1" applyAlignment="1">
      <alignment horizontal="center" vertical="center"/>
    </xf>
    <xf numFmtId="0" fontId="5" fillId="0" borderId="31" xfId="0" applyFont="1" applyBorder="1" applyAlignment="1">
      <alignment horizontal="center" vertical="center" wrapText="1"/>
    </xf>
    <xf numFmtId="3" fontId="7" fillId="0" borderId="99" xfId="0" applyNumberFormat="1" applyFont="1" applyBorder="1" applyAlignment="1">
      <alignment horizontal="center" vertical="center"/>
    </xf>
    <xf numFmtId="3" fontId="7" fillId="0" borderId="17" xfId="0" applyNumberFormat="1" applyFont="1" applyBorder="1" applyAlignment="1">
      <alignment horizontal="center" vertical="center"/>
    </xf>
    <xf numFmtId="3" fontId="7" fillId="0" borderId="86" xfId="0" applyNumberFormat="1" applyFont="1" applyBorder="1" applyAlignment="1">
      <alignment horizontal="center" vertical="center"/>
    </xf>
    <xf numFmtId="3" fontId="7" fillId="0" borderId="25" xfId="0" applyNumberFormat="1" applyFont="1" applyBorder="1" applyAlignment="1">
      <alignment horizontal="center" vertical="center"/>
    </xf>
    <xf numFmtId="3" fontId="7" fillId="0" borderId="0" xfId="0" applyNumberFormat="1" applyFont="1" applyAlignment="1">
      <alignment horizontal="center" vertical="center"/>
    </xf>
    <xf numFmtId="3" fontId="7" fillId="0" borderId="54" xfId="0" applyNumberFormat="1" applyFont="1" applyBorder="1" applyAlignment="1">
      <alignment horizontal="center" vertical="center"/>
    </xf>
    <xf numFmtId="3" fontId="7" fillId="0" borderId="44" xfId="0" applyNumberFormat="1" applyFont="1" applyBorder="1" applyAlignment="1">
      <alignment horizontal="center" vertical="center"/>
    </xf>
    <xf numFmtId="4" fontId="7" fillId="0" borderId="36" xfId="0" applyNumberFormat="1" applyFont="1" applyBorder="1" applyAlignment="1">
      <alignment horizontal="center" vertical="center"/>
    </xf>
    <xf numFmtId="166" fontId="7" fillId="0" borderId="38" xfId="1" applyNumberFormat="1" applyFont="1" applyFill="1" applyBorder="1" applyAlignment="1">
      <alignment horizontal="center" vertical="center"/>
    </xf>
    <xf numFmtId="166" fontId="7" fillId="0" borderId="82" xfId="1" applyNumberFormat="1" applyFont="1" applyFill="1" applyBorder="1" applyAlignment="1">
      <alignment horizontal="center" vertical="center"/>
    </xf>
    <xf numFmtId="166" fontId="7" fillId="0" borderId="39" xfId="1" applyNumberFormat="1" applyFont="1" applyFill="1" applyBorder="1" applyAlignment="1">
      <alignment horizontal="center" vertical="center"/>
    </xf>
    <xf numFmtId="166" fontId="7" fillId="0" borderId="40" xfId="1" applyNumberFormat="1" applyFont="1" applyFill="1" applyBorder="1" applyAlignment="1">
      <alignment horizontal="center" vertical="center"/>
    </xf>
    <xf numFmtId="166" fontId="7" fillId="0" borderId="81" xfId="1" applyNumberFormat="1" applyFont="1" applyFill="1" applyBorder="1" applyAlignment="1">
      <alignment horizontal="center" vertical="center"/>
    </xf>
    <xf numFmtId="166" fontId="7" fillId="0" borderId="62" xfId="1" applyNumberFormat="1" applyFont="1" applyFill="1" applyBorder="1" applyAlignment="1">
      <alignment horizontal="center" vertical="center"/>
    </xf>
    <xf numFmtId="0" fontId="5" fillId="0" borderId="19"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83" xfId="0" applyFont="1" applyBorder="1" applyAlignment="1">
      <alignment horizontal="center" vertical="center" wrapText="1"/>
    </xf>
    <xf numFmtId="0" fontId="5" fillId="0" borderId="117" xfId="0" applyFont="1" applyBorder="1" applyAlignment="1">
      <alignment horizontal="center" vertical="center" wrapText="1"/>
    </xf>
    <xf numFmtId="0" fontId="7"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27" xfId="0" applyFont="1" applyBorder="1" applyAlignment="1">
      <alignment horizontal="center" vertical="center" wrapText="1"/>
    </xf>
    <xf numFmtId="0" fontId="7" fillId="0" borderId="85" xfId="0" applyFont="1" applyBorder="1" applyAlignment="1">
      <alignment horizontal="center" vertical="center" wrapText="1"/>
    </xf>
    <xf numFmtId="0" fontId="5" fillId="0" borderId="87" xfId="0" applyFont="1" applyBorder="1" applyAlignment="1">
      <alignment horizontal="center" wrapText="1"/>
    </xf>
    <xf numFmtId="0" fontId="5" fillId="0" borderId="88" xfId="0" applyFont="1" applyBorder="1" applyAlignment="1">
      <alignment horizontal="center" wrapText="1"/>
    </xf>
    <xf numFmtId="0" fontId="5" fillId="0" borderId="111" xfId="0" applyFont="1" applyBorder="1" applyAlignment="1">
      <alignment horizontal="center" wrapText="1"/>
    </xf>
    <xf numFmtId="0" fontId="7" fillId="0" borderId="118" xfId="0" applyFont="1" applyBorder="1" applyAlignment="1">
      <alignment vertical="center"/>
    </xf>
    <xf numFmtId="0" fontId="7" fillId="0" borderId="44" xfId="0" applyFont="1" applyBorder="1" applyAlignment="1">
      <alignment horizontal="left" vertical="top"/>
    </xf>
    <xf numFmtId="3" fontId="7" fillId="9" borderId="57" xfId="0" applyNumberFormat="1" applyFont="1" applyFill="1" applyBorder="1" applyAlignment="1">
      <alignment horizontal="center" vertical="center"/>
    </xf>
    <xf numFmtId="166" fontId="7" fillId="9" borderId="81" xfId="1" applyNumberFormat="1" applyFont="1" applyFill="1" applyBorder="1" applyAlignment="1">
      <alignment horizontal="center"/>
    </xf>
    <xf numFmtId="0" fontId="4" fillId="2" borderId="51" xfId="0" applyFont="1" applyFill="1" applyBorder="1" applyAlignment="1">
      <alignment horizontal="left" vertical="center" wrapText="1" indent="1"/>
    </xf>
    <xf numFmtId="0" fontId="4" fillId="2" borderId="119" xfId="0" applyFont="1" applyFill="1" applyBorder="1" applyAlignment="1">
      <alignment horizontal="center" vertical="center" wrapText="1"/>
    </xf>
    <xf numFmtId="0" fontId="4" fillId="12" borderId="51" xfId="0" applyFont="1" applyFill="1" applyBorder="1" applyAlignment="1">
      <alignment horizontal="left" vertical="center" wrapText="1" inden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94" xfId="0" applyFont="1" applyBorder="1" applyAlignment="1">
      <alignment horizontal="center" vertical="center"/>
    </xf>
    <xf numFmtId="0" fontId="4" fillId="2" borderId="51" xfId="0" applyFont="1" applyFill="1" applyBorder="1" applyAlignment="1">
      <alignment horizontal="center" vertical="center" wrapText="1"/>
    </xf>
    <xf numFmtId="0" fontId="13" fillId="0" borderId="53" xfId="0" applyFont="1" applyBorder="1" applyAlignment="1">
      <alignment wrapText="1"/>
    </xf>
    <xf numFmtId="0" fontId="13" fillId="0" borderId="35" xfId="0" applyFont="1" applyBorder="1" applyAlignment="1">
      <alignment wrapText="1"/>
    </xf>
    <xf numFmtId="0" fontId="4" fillId="2" borderId="41" xfId="0" applyFont="1" applyFill="1" applyBorder="1" applyAlignment="1">
      <alignment horizontal="center" wrapText="1"/>
    </xf>
    <xf numFmtId="0" fontId="8" fillId="0" borderId="65" xfId="0" applyFont="1" applyBorder="1" applyAlignment="1">
      <alignment horizontal="center" wrapText="1"/>
    </xf>
    <xf numFmtId="0" fontId="4" fillId="2" borderId="65" xfId="0" applyFont="1" applyFill="1" applyBorder="1" applyAlignment="1">
      <alignment horizontal="center" wrapText="1"/>
    </xf>
    <xf numFmtId="0" fontId="4" fillId="2" borderId="53" xfId="0" applyFont="1" applyFill="1" applyBorder="1" applyAlignment="1">
      <alignment horizontal="left" vertical="center" wrapText="1" indent="1"/>
    </xf>
    <xf numFmtId="0" fontId="7" fillId="0" borderId="51" xfId="0" applyFont="1" applyBorder="1" applyAlignment="1">
      <alignment horizontal="left" vertical="center" wrapText="1"/>
    </xf>
    <xf numFmtId="0" fontId="5" fillId="0" borderId="96"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41" xfId="0" applyFont="1" applyBorder="1" applyAlignment="1">
      <alignment horizontal="center" vertical="center" wrapText="1"/>
    </xf>
    <xf numFmtId="0" fontId="4" fillId="2" borderId="63" xfId="0" applyFont="1" applyFill="1" applyBorder="1" applyAlignment="1">
      <alignment horizontal="center" vertical="center" wrapText="1"/>
    </xf>
    <xf numFmtId="0" fontId="4" fillId="2" borderId="69" xfId="0" applyFont="1" applyFill="1" applyBorder="1" applyAlignment="1">
      <alignment horizontal="center" vertical="center" wrapText="1"/>
    </xf>
    <xf numFmtId="166" fontId="13" fillId="8" borderId="62" xfId="1" applyNumberFormat="1" applyFont="1" applyFill="1" applyBorder="1" applyAlignment="1">
      <alignment horizontal="center" vertical="center"/>
    </xf>
    <xf numFmtId="0" fontId="14" fillId="0" borderId="0" xfId="0" applyFont="1" applyAlignment="1">
      <alignment horizontal="center" vertical="center" wrapText="1"/>
    </xf>
    <xf numFmtId="166" fontId="7" fillId="0" borderId="0" xfId="1" applyNumberFormat="1" applyFont="1" applyFill="1" applyBorder="1" applyAlignment="1">
      <alignment horizontal="center"/>
    </xf>
    <xf numFmtId="0" fontId="5" fillId="10" borderId="127" xfId="0" applyFont="1" applyFill="1" applyBorder="1" applyAlignment="1">
      <alignment horizontal="center" vertical="center" wrapText="1"/>
    </xf>
    <xf numFmtId="0" fontId="5" fillId="10" borderId="128" xfId="0" applyFont="1" applyFill="1" applyBorder="1" applyAlignment="1">
      <alignment horizontal="center" vertical="center" wrapText="1"/>
    </xf>
    <xf numFmtId="0" fontId="5" fillId="10" borderId="129" xfId="0" applyFont="1" applyFill="1" applyBorder="1" applyAlignment="1">
      <alignment horizontal="center" vertical="center" wrapText="1"/>
    </xf>
    <xf numFmtId="0" fontId="5" fillId="10" borderId="130"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5" fillId="0" borderId="44" xfId="0" applyFont="1" applyBorder="1" applyAlignment="1">
      <alignment horizontal="center" vertical="center" wrapText="1"/>
    </xf>
    <xf numFmtId="166" fontId="13" fillId="0" borderId="0" xfId="1" applyNumberFormat="1" applyFont="1" applyFill="1" applyBorder="1" applyAlignment="1">
      <alignment horizontal="center" vertical="center"/>
    </xf>
    <xf numFmtId="0" fontId="7" fillId="0" borderId="56" xfId="0" applyFont="1" applyBorder="1" applyAlignment="1">
      <alignment horizontal="left" vertical="center" wrapText="1"/>
    </xf>
    <xf numFmtId="166" fontId="7" fillId="0" borderId="57" xfId="1" applyNumberFormat="1" applyFont="1" applyFill="1" applyBorder="1" applyAlignment="1">
      <alignment horizontal="center" vertical="center"/>
    </xf>
    <xf numFmtId="166" fontId="7" fillId="0" borderId="55" xfId="1" applyNumberFormat="1" applyFont="1" applyFill="1" applyBorder="1" applyAlignment="1">
      <alignment horizontal="center" vertical="center"/>
    </xf>
    <xf numFmtId="166" fontId="7" fillId="0" borderId="80" xfId="1" applyNumberFormat="1" applyFont="1" applyFill="1" applyBorder="1" applyAlignment="1">
      <alignment horizontal="center" vertical="center"/>
    </xf>
    <xf numFmtId="166" fontId="7" fillId="0" borderId="37" xfId="1" applyNumberFormat="1" applyFont="1" applyFill="1" applyBorder="1" applyAlignment="1">
      <alignment horizontal="center" vertical="center"/>
    </xf>
    <xf numFmtId="0" fontId="7" fillId="2" borderId="56" xfId="0" applyFont="1" applyFill="1" applyBorder="1" applyAlignment="1">
      <alignment horizontal="left" wrapText="1"/>
    </xf>
    <xf numFmtId="166" fontId="7" fillId="0" borderId="89" xfId="1" applyNumberFormat="1" applyFont="1" applyFill="1" applyBorder="1" applyAlignment="1">
      <alignment horizontal="center" vertical="center"/>
    </xf>
    <xf numFmtId="0" fontId="7" fillId="0" borderId="31" xfId="0" applyFont="1" applyBorder="1" applyAlignment="1">
      <alignment horizontal="center" vertical="center" wrapText="1"/>
    </xf>
    <xf numFmtId="0" fontId="6" fillId="0" borderId="43" xfId="0" applyFont="1" applyBorder="1" applyAlignment="1">
      <alignment horizontal="left" vertical="top" wrapText="1" indent="1"/>
    </xf>
    <xf numFmtId="0" fontId="5" fillId="0" borderId="131" xfId="0" applyFont="1" applyBorder="1" applyAlignment="1">
      <alignment horizontal="center" vertical="center" wrapText="1"/>
    </xf>
    <xf numFmtId="0" fontId="5" fillId="0" borderId="132" xfId="0" applyFont="1" applyBorder="1" applyAlignment="1">
      <alignment horizontal="center" vertical="center" wrapText="1"/>
    </xf>
    <xf numFmtId="0" fontId="5" fillId="0" borderId="133" xfId="0" applyFont="1" applyBorder="1" applyAlignment="1">
      <alignment horizontal="center" vertical="center" wrapText="1"/>
    </xf>
    <xf numFmtId="0" fontId="5" fillId="0" borderId="125" xfId="0" applyFont="1" applyBorder="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wrapText="1"/>
    </xf>
    <xf numFmtId="0" fontId="5" fillId="0" borderId="7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4"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35" xfId="0" applyFont="1" applyBorder="1" applyAlignment="1">
      <alignment horizontal="center" vertical="center" wrapText="1"/>
    </xf>
    <xf numFmtId="3" fontId="7" fillId="0" borderId="136" xfId="0" applyNumberFormat="1" applyFont="1" applyBorder="1" applyAlignment="1">
      <alignment horizontal="center" vertical="center" shrinkToFit="1"/>
    </xf>
    <xf numFmtId="0" fontId="5" fillId="0" borderId="107" xfId="0" applyFont="1" applyBorder="1" applyAlignment="1">
      <alignment horizontal="center" vertical="center" wrapText="1"/>
    </xf>
    <xf numFmtId="0" fontId="5"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9" fontId="7" fillId="0" borderId="0" xfId="1" applyFont="1" applyFill="1" applyBorder="1" applyAlignment="1">
      <alignment horizontal="center" vertical="center"/>
    </xf>
    <xf numFmtId="166" fontId="7" fillId="0" borderId="90" xfId="1" applyNumberFormat="1" applyFont="1" applyFill="1" applyBorder="1" applyAlignment="1">
      <alignment horizontal="center" vertical="center"/>
    </xf>
    <xf numFmtId="166" fontId="7" fillId="0" borderId="105" xfId="1" applyNumberFormat="1" applyFont="1" applyFill="1" applyBorder="1" applyAlignment="1">
      <alignment horizontal="center" vertical="center"/>
    </xf>
    <xf numFmtId="166" fontId="7" fillId="0" borderId="52" xfId="1" applyNumberFormat="1" applyFont="1" applyFill="1" applyBorder="1" applyAlignment="1">
      <alignment horizontal="center" vertical="center"/>
    </xf>
    <xf numFmtId="9" fontId="7" fillId="0" borderId="80" xfId="1" applyFont="1" applyFill="1" applyBorder="1" applyAlignment="1">
      <alignment horizontal="center" vertical="center"/>
    </xf>
    <xf numFmtId="9" fontId="7" fillId="0" borderId="37" xfId="1" applyFont="1" applyFill="1" applyBorder="1" applyAlignment="1">
      <alignment horizontal="center" vertical="center"/>
    </xf>
    <xf numFmtId="0" fontId="7" fillId="0" borderId="137" xfId="0" applyFont="1" applyBorder="1" applyAlignment="1">
      <alignment horizontal="center" vertical="center"/>
    </xf>
    <xf numFmtId="0" fontId="5" fillId="0" borderId="138" xfId="0" applyFont="1" applyBorder="1" applyAlignment="1">
      <alignment horizontal="center" vertical="center" wrapText="1"/>
    </xf>
    <xf numFmtId="0" fontId="7" fillId="0" borderId="139" xfId="0" applyFont="1" applyBorder="1" applyAlignment="1">
      <alignment horizontal="left" wrapText="1"/>
    </xf>
    <xf numFmtId="0" fontId="5" fillId="0" borderId="140" xfId="0" applyFont="1" applyBorder="1" applyAlignment="1">
      <alignment horizontal="center" vertical="center" wrapText="1"/>
    </xf>
    <xf numFmtId="0" fontId="5" fillId="0" borderId="112" xfId="0" applyFont="1" applyBorder="1" applyAlignment="1">
      <alignment horizontal="left" vertical="top" wrapText="1" indent="2"/>
    </xf>
    <xf numFmtId="0" fontId="7" fillId="0" borderId="39" xfId="0" applyFont="1" applyBorder="1" applyAlignment="1">
      <alignment horizontal="center" vertical="center" wrapText="1"/>
    </xf>
    <xf numFmtId="0" fontId="5" fillId="9" borderId="56" xfId="0" applyFont="1" applyFill="1" applyBorder="1" applyAlignment="1">
      <alignment horizontal="center" vertical="center" wrapText="1"/>
    </xf>
    <xf numFmtId="4" fontId="7" fillId="10" borderId="99" xfId="0" applyNumberFormat="1" applyFont="1" applyFill="1" applyBorder="1" applyAlignment="1">
      <alignment horizontal="center" vertical="center"/>
    </xf>
    <xf numFmtId="4" fontId="7" fillId="10" borderId="17" xfId="0" applyNumberFormat="1" applyFont="1" applyFill="1" applyBorder="1" applyAlignment="1">
      <alignment horizontal="center" vertical="center"/>
    </xf>
    <xf numFmtId="165" fontId="5" fillId="10" borderId="9" xfId="0" applyNumberFormat="1" applyFont="1" applyFill="1" applyBorder="1" applyAlignment="1">
      <alignment horizontal="center" vertical="center"/>
    </xf>
    <xf numFmtId="4" fontId="7" fillId="10" borderId="0" xfId="0" applyNumberFormat="1" applyFont="1" applyFill="1" applyAlignment="1">
      <alignment horizontal="center" vertical="center"/>
    </xf>
    <xf numFmtId="4" fontId="7" fillId="10" borderId="9" xfId="0" applyNumberFormat="1" applyFont="1" applyFill="1" applyBorder="1" applyAlignment="1">
      <alignment horizontal="center" vertical="center"/>
    </xf>
    <xf numFmtId="4" fontId="7" fillId="10" borderId="36" xfId="0" applyNumberFormat="1" applyFont="1" applyFill="1" applyBorder="1" applyAlignment="1">
      <alignment horizontal="center" vertical="center"/>
    </xf>
    <xf numFmtId="4" fontId="7" fillId="10" borderId="54" xfId="0" applyNumberFormat="1" applyFont="1" applyFill="1" applyBorder="1" applyAlignment="1">
      <alignment horizontal="center" vertical="center"/>
    </xf>
    <xf numFmtId="4" fontId="7" fillId="10" borderId="8" xfId="0" applyNumberFormat="1" applyFont="1" applyFill="1" applyBorder="1" applyAlignment="1">
      <alignment horizontal="center" vertical="center"/>
    </xf>
    <xf numFmtId="165" fontId="7" fillId="10" borderId="25" xfId="0" applyNumberFormat="1" applyFont="1" applyFill="1" applyBorder="1" applyAlignment="1">
      <alignment horizontal="center" vertical="center"/>
    </xf>
    <xf numFmtId="165" fontId="7" fillId="10" borderId="86" xfId="0" applyNumberFormat="1" applyFont="1" applyFill="1" applyBorder="1" applyAlignment="1">
      <alignment horizontal="center" vertical="center"/>
    </xf>
    <xf numFmtId="165" fontId="7" fillId="10" borderId="9" xfId="0" applyNumberFormat="1" applyFont="1" applyFill="1" applyBorder="1" applyAlignment="1">
      <alignment horizontal="center" vertical="center"/>
    </xf>
    <xf numFmtId="165" fontId="7" fillId="10" borderId="17" xfId="0" applyNumberFormat="1" applyFont="1" applyFill="1" applyBorder="1" applyAlignment="1">
      <alignment horizontal="center" vertical="center"/>
    </xf>
    <xf numFmtId="165" fontId="7" fillId="10" borderId="54" xfId="0" applyNumberFormat="1" applyFont="1" applyFill="1" applyBorder="1" applyAlignment="1">
      <alignment horizontal="center" vertical="center"/>
    </xf>
    <xf numFmtId="4" fontId="7" fillId="10" borderId="53" xfId="0" applyNumberFormat="1" applyFont="1" applyFill="1" applyBorder="1" applyAlignment="1">
      <alignment horizontal="center" vertical="center"/>
    </xf>
    <xf numFmtId="4" fontId="7" fillId="10" borderId="94" xfId="0" applyNumberFormat="1" applyFont="1" applyFill="1" applyBorder="1" applyAlignment="1">
      <alignment horizontal="center" vertical="center"/>
    </xf>
    <xf numFmtId="4" fontId="7" fillId="10" borderId="35" xfId="0" applyNumberFormat="1" applyFont="1" applyFill="1" applyBorder="1" applyAlignment="1">
      <alignment horizontal="center" vertical="center"/>
    </xf>
    <xf numFmtId="0" fontId="7" fillId="10" borderId="36" xfId="0" applyFont="1" applyFill="1" applyBorder="1" applyAlignment="1">
      <alignment horizontal="center" vertical="center" wrapText="1"/>
    </xf>
    <xf numFmtId="165" fontId="7" fillId="10" borderId="99" xfId="0" applyNumberFormat="1" applyFont="1" applyFill="1" applyBorder="1" applyAlignment="1">
      <alignment horizontal="center" vertical="center"/>
    </xf>
    <xf numFmtId="165" fontId="7" fillId="10" borderId="44" xfId="0" applyNumberFormat="1" applyFont="1" applyFill="1" applyBorder="1" applyAlignment="1">
      <alignment horizontal="center" vertical="center"/>
    </xf>
    <xf numFmtId="165" fontId="7" fillId="10" borderId="36" xfId="0" applyNumberFormat="1" applyFont="1" applyFill="1" applyBorder="1" applyAlignment="1">
      <alignment horizontal="center" vertical="center"/>
    </xf>
    <xf numFmtId="3" fontId="7" fillId="10" borderId="64" xfId="0" applyNumberFormat="1" applyFont="1" applyFill="1" applyBorder="1" applyAlignment="1">
      <alignment horizontal="center" vertical="center" shrinkToFit="1"/>
    </xf>
    <xf numFmtId="1" fontId="7" fillId="10" borderId="2" xfId="0" applyNumberFormat="1" applyFont="1" applyFill="1" applyBorder="1" applyAlignment="1">
      <alignment horizontal="center" vertical="center" shrinkToFit="1"/>
    </xf>
    <xf numFmtId="0" fontId="7" fillId="10" borderId="31" xfId="0" applyFont="1" applyFill="1" applyBorder="1" applyAlignment="1">
      <alignment horizontal="left" vertical="center" wrapText="1"/>
    </xf>
    <xf numFmtId="0" fontId="7" fillId="10" borderId="1" xfId="0" applyFont="1" applyFill="1" applyBorder="1" applyAlignment="1">
      <alignment horizontal="left" vertical="center" wrapText="1"/>
    </xf>
    <xf numFmtId="0" fontId="7" fillId="10" borderId="11" xfId="0" applyFont="1" applyFill="1" applyBorder="1" applyAlignment="1">
      <alignment horizontal="left" vertical="center" wrapText="1"/>
    </xf>
    <xf numFmtId="3" fontId="7" fillId="10" borderId="99" xfId="0" applyNumberFormat="1" applyFont="1" applyFill="1" applyBorder="1" applyAlignment="1">
      <alignment horizontal="center" vertical="center" shrinkToFit="1"/>
    </xf>
    <xf numFmtId="1" fontId="7" fillId="10" borderId="9" xfId="0" applyNumberFormat="1" applyFont="1" applyFill="1" applyBorder="1" applyAlignment="1">
      <alignment horizontal="center" vertical="center" shrinkToFit="1"/>
    </xf>
    <xf numFmtId="4" fontId="7" fillId="10" borderId="86" xfId="0" applyNumberFormat="1" applyFont="1" applyFill="1" applyBorder="1" applyAlignment="1">
      <alignment horizontal="center" vertical="center"/>
    </xf>
    <xf numFmtId="3" fontId="7" fillId="10" borderId="143" xfId="0" applyNumberFormat="1" applyFont="1" applyFill="1" applyBorder="1" applyAlignment="1">
      <alignment horizontal="center" vertical="center" shrinkToFit="1"/>
    </xf>
    <xf numFmtId="3" fontId="7" fillId="10" borderId="8" xfId="0" applyNumberFormat="1" applyFont="1" applyFill="1" applyBorder="1" applyAlignment="1">
      <alignment horizontal="center" vertical="center" shrinkToFit="1"/>
    </xf>
    <xf numFmtId="0" fontId="5" fillId="10" borderId="8" xfId="0" applyFont="1" applyFill="1" applyBorder="1" applyAlignment="1">
      <alignment horizontal="center" vertical="center"/>
    </xf>
    <xf numFmtId="9" fontId="7" fillId="0" borderId="8" xfId="0" applyNumberFormat="1" applyFont="1" applyBorder="1" applyAlignment="1">
      <alignment horizontal="center" vertical="center"/>
    </xf>
    <xf numFmtId="165" fontId="5" fillId="11" borderId="116" xfId="0" applyNumberFormat="1" applyFont="1" applyFill="1" applyBorder="1" applyAlignment="1">
      <alignment horizontal="center" vertical="center"/>
    </xf>
    <xf numFmtId="165" fontId="5" fillId="11" borderId="8" xfId="0" applyNumberFormat="1" applyFont="1" applyFill="1" applyBorder="1" applyAlignment="1">
      <alignment horizontal="center" vertical="center"/>
    </xf>
    <xf numFmtId="165" fontId="5" fillId="11" borderId="141" xfId="0" applyNumberFormat="1" applyFont="1" applyFill="1" applyBorder="1" applyAlignment="1">
      <alignment horizontal="center" vertical="center"/>
    </xf>
    <xf numFmtId="0" fontId="5" fillId="0" borderId="0" xfId="0" applyFont="1" applyAlignment="1">
      <alignment horizontal="center" vertical="center"/>
    </xf>
    <xf numFmtId="165" fontId="5" fillId="11" borderId="142" xfId="0" applyNumberFormat="1" applyFont="1" applyFill="1" applyBorder="1" applyAlignment="1">
      <alignment horizontal="center" vertical="center"/>
    </xf>
    <xf numFmtId="0" fontId="5" fillId="0" borderId="144" xfId="0" applyFont="1" applyBorder="1" applyAlignment="1">
      <alignment horizontal="center" vertical="center" wrapText="1"/>
    </xf>
    <xf numFmtId="3" fontId="7" fillId="0" borderId="35" xfId="0" applyNumberFormat="1" applyFont="1" applyBorder="1" applyAlignment="1">
      <alignment horizontal="center" vertical="center" shrinkToFit="1"/>
    </xf>
    <xf numFmtId="0" fontId="13" fillId="8" borderId="52" xfId="0" applyFont="1" applyFill="1" applyBorder="1" applyAlignment="1">
      <alignment horizontal="center" vertical="center"/>
    </xf>
    <xf numFmtId="0" fontId="9" fillId="12" borderId="125"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5" fillId="0" borderId="53" xfId="0" applyFont="1" applyBorder="1" applyAlignment="1">
      <alignment horizontal="center" vertical="top" wrapText="1"/>
    </xf>
    <xf numFmtId="0" fontId="7" fillId="0" borderId="94" xfId="0" applyFont="1" applyBorder="1" applyAlignment="1">
      <alignment horizontal="center" vertical="top" wrapText="1"/>
    </xf>
    <xf numFmtId="0" fontId="7" fillId="0" borderId="47" xfId="0" applyFont="1" applyBorder="1" applyAlignment="1">
      <alignment horizontal="center" vertical="top" wrapText="1"/>
    </xf>
    <xf numFmtId="0" fontId="7" fillId="0" borderId="103" xfId="0" applyFont="1" applyBorder="1" applyAlignment="1">
      <alignment horizontal="center" vertical="top" wrapText="1"/>
    </xf>
    <xf numFmtId="0" fontId="7" fillId="4" borderId="47"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3" xfId="0" applyFont="1" applyFill="1" applyBorder="1" applyAlignment="1">
      <alignment horizontal="center" vertical="top" wrapText="1"/>
    </xf>
    <xf numFmtId="0" fontId="7" fillId="0" borderId="131" xfId="0" applyFont="1" applyBorder="1" applyAlignment="1">
      <alignment horizontal="center" vertical="center" wrapText="1"/>
    </xf>
    <xf numFmtId="0" fontId="7" fillId="0" borderId="132" xfId="0" applyFont="1" applyBorder="1" applyAlignment="1">
      <alignment horizontal="center" vertical="center" wrapText="1"/>
    </xf>
    <xf numFmtId="0" fontId="7" fillId="0" borderId="133" xfId="0" applyFont="1" applyBorder="1" applyAlignment="1">
      <alignment horizontal="center" vertical="center" wrapText="1"/>
    </xf>
    <xf numFmtId="0" fontId="7" fillId="0" borderId="38" xfId="0" applyFont="1" applyBorder="1" applyAlignment="1">
      <alignment horizontal="left" vertical="center" wrapText="1"/>
    </xf>
    <xf numFmtId="0" fontId="7" fillId="0" borderId="79" xfId="0" applyFont="1" applyBorder="1" applyAlignment="1">
      <alignment horizontal="left" vertical="center" wrapText="1"/>
    </xf>
    <xf numFmtId="0" fontId="7" fillId="0" borderId="145" xfId="0" applyFont="1" applyBorder="1" applyAlignment="1">
      <alignment horizontal="left" vertical="center" wrapText="1"/>
    </xf>
    <xf numFmtId="0" fontId="5" fillId="0" borderId="138" xfId="0" applyFont="1" applyBorder="1" applyAlignment="1">
      <alignment horizontal="center" vertical="top" wrapText="1"/>
    </xf>
    <xf numFmtId="0" fontId="7" fillId="4" borderId="145" xfId="0" applyFont="1" applyFill="1" applyBorder="1" applyAlignment="1">
      <alignment horizontal="center" vertical="top" wrapText="1"/>
    </xf>
    <xf numFmtId="0" fontId="7" fillId="4" borderId="88" xfId="0" applyFont="1" applyFill="1" applyBorder="1" applyAlignment="1">
      <alignment horizontal="center" vertical="top" wrapText="1"/>
    </xf>
    <xf numFmtId="0" fontId="7" fillId="0" borderId="87" xfId="0" applyFont="1" applyBorder="1" applyAlignment="1">
      <alignment horizontal="left" vertical="center" wrapText="1"/>
    </xf>
    <xf numFmtId="0" fontId="7" fillId="0" borderId="88" xfId="0" applyFont="1" applyBorder="1" applyAlignment="1">
      <alignment horizontal="left" vertical="center" wrapText="1"/>
    </xf>
    <xf numFmtId="0" fontId="7" fillId="0" borderId="111" xfId="0" applyFont="1" applyBorder="1" applyAlignment="1">
      <alignment horizontal="left" vertical="center" wrapText="1"/>
    </xf>
    <xf numFmtId="0" fontId="5" fillId="6" borderId="94" xfId="0" applyFont="1" applyFill="1" applyBorder="1" applyAlignment="1">
      <alignment horizontal="center" vertical="center" wrapText="1"/>
    </xf>
    <xf numFmtId="3" fontId="7" fillId="6" borderId="80" xfId="0" applyNumberFormat="1" applyFont="1" applyFill="1" applyBorder="1" applyAlignment="1">
      <alignment horizontal="center" vertical="center"/>
    </xf>
    <xf numFmtId="0" fontId="5" fillId="6" borderId="35" xfId="0" applyFont="1" applyFill="1" applyBorder="1" applyAlignment="1">
      <alignment horizontal="center" vertical="center" wrapText="1"/>
    </xf>
    <xf numFmtId="3" fontId="7" fillId="6" borderId="37" xfId="0" applyNumberFormat="1" applyFont="1" applyFill="1" applyBorder="1" applyAlignment="1">
      <alignment horizontal="center" vertical="center"/>
    </xf>
    <xf numFmtId="0" fontId="5" fillId="6" borderId="146" xfId="0" applyFont="1" applyFill="1" applyBorder="1" applyAlignment="1">
      <alignment horizontal="center" vertical="center" wrapText="1"/>
    </xf>
    <xf numFmtId="3" fontId="7" fillId="6" borderId="106" xfId="0" applyNumberFormat="1" applyFont="1" applyFill="1" applyBorder="1" applyAlignment="1">
      <alignment horizontal="center" vertical="center"/>
    </xf>
    <xf numFmtId="4" fontId="7" fillId="0" borderId="57" xfId="0" applyNumberFormat="1" applyFont="1" applyBorder="1" applyAlignment="1">
      <alignment horizontal="center" vertical="center"/>
    </xf>
    <xf numFmtId="0" fontId="5" fillId="6" borderId="144" xfId="0" applyFont="1" applyFill="1" applyBorder="1" applyAlignment="1">
      <alignment horizontal="center" vertical="center" wrapText="1"/>
    </xf>
    <xf numFmtId="3" fontId="7" fillId="6" borderId="108" xfId="0" applyNumberFormat="1" applyFont="1" applyFill="1" applyBorder="1" applyAlignment="1">
      <alignment horizontal="center" vertical="center"/>
    </xf>
    <xf numFmtId="0" fontId="5" fillId="6" borderId="56" xfId="0" applyFont="1" applyFill="1" applyBorder="1" applyAlignment="1">
      <alignment horizontal="center" vertical="center" wrapText="1"/>
    </xf>
    <xf numFmtId="3" fontId="7" fillId="6" borderId="57" xfId="0" applyNumberFormat="1" applyFont="1" applyFill="1" applyBorder="1" applyAlignment="1">
      <alignment horizontal="center" vertical="center"/>
    </xf>
    <xf numFmtId="0" fontId="5" fillId="6" borderId="110" xfId="0" applyFont="1" applyFill="1" applyBorder="1" applyAlignment="1">
      <alignment horizontal="center" vertical="center" wrapText="1"/>
    </xf>
    <xf numFmtId="3" fontId="7" fillId="6" borderId="89" xfId="0" applyNumberFormat="1" applyFont="1" applyFill="1" applyBorder="1" applyAlignment="1">
      <alignment horizontal="center" vertical="center"/>
    </xf>
    <xf numFmtId="0" fontId="5" fillId="6" borderId="53" xfId="0" applyFont="1" applyFill="1" applyBorder="1" applyAlignment="1">
      <alignment horizontal="center" vertical="center" wrapText="1"/>
    </xf>
    <xf numFmtId="3" fontId="7" fillId="6" borderId="55" xfId="0" applyNumberFormat="1" applyFont="1" applyFill="1" applyBorder="1" applyAlignment="1">
      <alignment horizontal="center" vertical="center"/>
    </xf>
    <xf numFmtId="0" fontId="7" fillId="0" borderId="103"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94" xfId="0" applyFont="1" applyBorder="1" applyAlignment="1">
      <alignment horizontal="center" vertical="center" wrapText="1"/>
    </xf>
    <xf numFmtId="0" fontId="5" fillId="0" borderId="147" xfId="0" applyFont="1" applyBorder="1" applyAlignment="1">
      <alignment horizontal="center" vertical="center" wrapText="1"/>
    </xf>
    <xf numFmtId="0" fontId="5" fillId="0" borderId="148" xfId="0" applyFont="1" applyBorder="1" applyAlignment="1">
      <alignment horizontal="center" vertical="top" wrapText="1"/>
    </xf>
    <xf numFmtId="0" fontId="5" fillId="0" borderId="137" xfId="0" applyFont="1" applyBorder="1" applyAlignment="1">
      <alignment horizontal="center" vertical="top" wrapText="1"/>
    </xf>
    <xf numFmtId="0" fontId="7" fillId="0" borderId="147" xfId="0" applyFont="1" applyBorder="1" applyAlignment="1">
      <alignment horizontal="left" wrapText="1"/>
    </xf>
    <xf numFmtId="0" fontId="7" fillId="0" borderId="148" xfId="0" applyFont="1" applyBorder="1" applyAlignment="1">
      <alignment horizontal="left" wrapText="1"/>
    </xf>
    <xf numFmtId="0" fontId="7" fillId="0" borderId="149" xfId="0" applyFont="1" applyBorder="1" applyAlignment="1">
      <alignment horizontal="left" wrapText="1"/>
    </xf>
    <xf numFmtId="0" fontId="5" fillId="0" borderId="150" xfId="0" applyFont="1" applyBorder="1" applyAlignment="1">
      <alignment horizontal="left" vertical="top" wrapText="1" indent="2"/>
    </xf>
    <xf numFmtId="0" fontId="5" fillId="0" borderId="29" xfId="0" applyFont="1" applyBorder="1" applyAlignment="1">
      <alignment horizontal="center" wrapText="1"/>
    </xf>
    <xf numFmtId="0" fontId="5" fillId="0" borderId="33" xfId="0" applyFont="1" applyBorder="1" applyAlignment="1">
      <alignment horizontal="center" wrapText="1"/>
    </xf>
    <xf numFmtId="0" fontId="5" fillId="0" borderId="58" xfId="0" applyFont="1" applyBorder="1" applyAlignment="1">
      <alignment horizontal="center" wrapText="1"/>
    </xf>
    <xf numFmtId="0" fontId="6" fillId="0" borderId="147" xfId="0" applyFont="1" applyBorder="1" applyAlignment="1">
      <alignment horizontal="center" vertical="center" wrapText="1"/>
    </xf>
    <xf numFmtId="0" fontId="7" fillId="0" borderId="151"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148" xfId="0" applyFont="1" applyBorder="1" applyAlignment="1">
      <alignment horizontal="left" vertical="center" wrapText="1"/>
    </xf>
    <xf numFmtId="0" fontId="5" fillId="0" borderId="137" xfId="0" applyFont="1" applyBorder="1" applyAlignment="1">
      <alignment horizontal="center" vertical="center" wrapText="1"/>
    </xf>
    <xf numFmtId="0" fontId="5" fillId="0" borderId="149" xfId="0" applyFont="1" applyBorder="1" applyAlignment="1">
      <alignment horizontal="center" vertical="top" wrapText="1"/>
    </xf>
    <xf numFmtId="0" fontId="7" fillId="4" borderId="152" xfId="0" applyFont="1" applyFill="1" applyBorder="1" applyAlignment="1">
      <alignment horizontal="center" vertical="top" wrapText="1"/>
    </xf>
    <xf numFmtId="0" fontId="7" fillId="4" borderId="148" xfId="0" applyFont="1" applyFill="1" applyBorder="1" applyAlignment="1">
      <alignment horizontal="center" vertical="top" wrapText="1"/>
    </xf>
    <xf numFmtId="0" fontId="7" fillId="0" borderId="114" xfId="0" applyFont="1" applyBorder="1" applyAlignment="1">
      <alignment horizontal="center" vertical="center" wrapText="1"/>
    </xf>
    <xf numFmtId="0" fontId="7" fillId="0" borderId="147" xfId="0" applyFont="1" applyBorder="1" applyAlignment="1">
      <alignment horizontal="center" vertical="top" wrapText="1"/>
    </xf>
    <xf numFmtId="0" fontId="7" fillId="0" borderId="137" xfId="0" applyFont="1" applyBorder="1" applyAlignment="1">
      <alignment horizontal="left" wrapText="1"/>
    </xf>
    <xf numFmtId="0" fontId="7" fillId="0" borderId="56" xfId="0" applyFont="1" applyBorder="1" applyAlignment="1">
      <alignment horizontal="left" wrapText="1"/>
    </xf>
    <xf numFmtId="0" fontId="7" fillId="0" borderId="56" xfId="0" applyFont="1" applyBorder="1" applyAlignment="1">
      <alignment horizontal="center" vertical="center" wrapText="1"/>
    </xf>
    <xf numFmtId="0" fontId="4" fillId="6" borderId="51" xfId="0" applyFont="1" applyFill="1" applyBorder="1" applyAlignment="1">
      <alignment horizontal="left" vertical="center" wrapText="1" indent="1"/>
    </xf>
    <xf numFmtId="0" fontId="4" fillId="6" borderId="119" xfId="0" applyFont="1" applyFill="1" applyBorder="1" applyAlignment="1">
      <alignment horizontal="center" vertical="center" wrapText="1"/>
    </xf>
    <xf numFmtId="0" fontId="4" fillId="6" borderId="43" xfId="0" applyFont="1" applyFill="1" applyBorder="1" applyAlignment="1">
      <alignment horizontal="center" vertical="center" wrapText="1"/>
    </xf>
    <xf numFmtId="0" fontId="9" fillId="6" borderId="125" xfId="0" applyFont="1" applyFill="1" applyBorder="1" applyAlignment="1">
      <alignment horizontal="center" vertical="center" wrapText="1"/>
    </xf>
    <xf numFmtId="0" fontId="4" fillId="6" borderId="62" xfId="0" applyFont="1" applyFill="1" applyBorder="1" applyAlignment="1">
      <alignment horizontal="center" vertical="center" wrapText="1"/>
    </xf>
    <xf numFmtId="0" fontId="5" fillId="0" borderId="151" xfId="0" applyFont="1" applyBorder="1" applyAlignment="1">
      <alignment horizontal="center" vertical="top" wrapText="1"/>
    </xf>
    <xf numFmtId="0" fontId="5" fillId="0" borderId="146" xfId="0" applyFont="1" applyBorder="1" applyAlignment="1">
      <alignment horizontal="center" vertical="center" wrapText="1"/>
    </xf>
    <xf numFmtId="0" fontId="7" fillId="0" borderId="152" xfId="0" applyFont="1" applyBorder="1" applyAlignment="1">
      <alignment horizontal="left" wrapText="1"/>
    </xf>
    <xf numFmtId="0" fontId="7" fillId="0" borderId="71"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152" xfId="0" applyFont="1" applyBorder="1" applyAlignment="1">
      <alignment horizontal="center" vertical="center" wrapText="1"/>
    </xf>
    <xf numFmtId="0" fontId="7" fillId="0" borderId="147" xfId="0" applyFont="1" applyBorder="1" applyAlignment="1">
      <alignment horizontal="center" vertical="center" wrapText="1"/>
    </xf>
    <xf numFmtId="0" fontId="7" fillId="0" borderId="148" xfId="0" applyFont="1" applyBorder="1" applyAlignment="1">
      <alignment horizontal="center" vertical="center" wrapText="1"/>
    </xf>
    <xf numFmtId="0" fontId="7" fillId="0" borderId="137" xfId="0" applyFont="1" applyBorder="1" applyAlignment="1">
      <alignment horizontal="center" vertical="center" wrapText="1"/>
    </xf>
    <xf numFmtId="0" fontId="7" fillId="0" borderId="148" xfId="0" applyFont="1" applyBorder="1" applyAlignment="1">
      <alignment horizontal="center" vertical="top" wrapText="1"/>
    </xf>
    <xf numFmtId="0" fontId="7" fillId="0" borderId="111" xfId="0" applyFont="1" applyBorder="1" applyAlignment="1">
      <alignment horizont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5" fillId="0" borderId="35" xfId="0" applyFont="1" applyBorder="1" applyAlignment="1">
      <alignment horizontal="center" vertical="center"/>
    </xf>
    <xf numFmtId="0" fontId="5" fillId="0" borderId="0" xfId="0" applyFont="1" applyAlignment="1">
      <alignment horizontal="center" wrapText="1"/>
    </xf>
    <xf numFmtId="0" fontId="7" fillId="0" borderId="114" xfId="0" applyFont="1" applyBorder="1" applyAlignment="1">
      <alignment horizontal="left" wrapText="1"/>
    </xf>
    <xf numFmtId="0" fontId="7" fillId="0" borderId="56" xfId="0" applyFont="1" applyBorder="1" applyAlignment="1">
      <alignment horizontal="center" vertical="center"/>
    </xf>
    <xf numFmtId="0" fontId="5" fillId="6" borderId="9"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5" fillId="0" borderId="8"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wrapText="1"/>
    </xf>
    <xf numFmtId="0" fontId="7" fillId="6" borderId="153" xfId="0" applyFont="1" applyFill="1" applyBorder="1" applyAlignment="1">
      <alignment horizontal="left" wrapText="1"/>
    </xf>
    <xf numFmtId="0" fontId="4" fillId="6" borderId="116" xfId="0" applyFont="1" applyFill="1" applyBorder="1" applyAlignment="1">
      <alignment horizontal="center" vertical="center" wrapText="1"/>
    </xf>
    <xf numFmtId="0" fontId="7" fillId="0" borderId="8" xfId="0" applyFont="1" applyBorder="1" applyAlignment="1">
      <alignment horizontal="center" vertical="center" wrapText="1"/>
    </xf>
    <xf numFmtId="0" fontId="5" fillId="0" borderId="8" xfId="0" applyFont="1" applyBorder="1" applyAlignment="1">
      <alignment horizontal="center" vertical="top" wrapText="1"/>
    </xf>
    <xf numFmtId="0" fontId="7" fillId="0" borderId="142" xfId="0" applyFont="1" applyBorder="1" applyAlignment="1">
      <alignment horizontal="center" vertical="center" wrapText="1"/>
    </xf>
    <xf numFmtId="0" fontId="5" fillId="6" borderId="86" xfId="0" applyFont="1" applyFill="1" applyBorder="1" applyAlignment="1">
      <alignment horizontal="center" vertical="center" wrapText="1"/>
    </xf>
    <xf numFmtId="0" fontId="5" fillId="6" borderId="158" xfId="0" applyFont="1" applyFill="1" applyBorder="1" applyAlignment="1">
      <alignment horizontal="center" vertical="center" wrapText="1"/>
    </xf>
    <xf numFmtId="3" fontId="7" fillId="6" borderId="159" xfId="0" applyNumberFormat="1" applyFont="1" applyFill="1" applyBorder="1" applyAlignment="1">
      <alignment horizontal="center" vertical="center"/>
    </xf>
    <xf numFmtId="0" fontId="5" fillId="0" borderId="158" xfId="0" applyFont="1" applyBorder="1" applyAlignment="1">
      <alignment horizontal="center" vertical="center" wrapText="1"/>
    </xf>
    <xf numFmtId="3" fontId="7" fillId="0" borderId="159" xfId="0" applyNumberFormat="1" applyFont="1" applyBorder="1" applyAlignment="1">
      <alignment horizontal="center" vertical="center"/>
    </xf>
    <xf numFmtId="0" fontId="5" fillId="0" borderId="160" xfId="0" applyFont="1" applyBorder="1" applyAlignment="1">
      <alignment horizontal="center" vertical="center" wrapText="1"/>
    </xf>
    <xf numFmtId="3" fontId="7" fillId="0" borderId="161" xfId="0" applyNumberFormat="1" applyFont="1" applyBorder="1" applyAlignment="1">
      <alignment horizontal="center" vertical="center"/>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53" xfId="0" applyFont="1" applyBorder="1" applyAlignment="1">
      <alignment horizontal="left" vertical="center" wrapText="1" indent="2"/>
    </xf>
    <xf numFmtId="0" fontId="5" fillId="0" borderId="35" xfId="0" applyFont="1" applyBorder="1" applyAlignment="1">
      <alignment horizontal="left" vertical="center" wrapText="1" indent="2"/>
    </xf>
    <xf numFmtId="0" fontId="5" fillId="0" borderId="39" xfId="0" applyFont="1" applyBorder="1" applyAlignment="1">
      <alignment horizontal="center" vertical="center"/>
    </xf>
    <xf numFmtId="0" fontId="7" fillId="0" borderId="5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0" xfId="0" applyFont="1" applyAlignment="1">
      <alignment horizontal="left" vertical="top" wrapText="1"/>
    </xf>
    <xf numFmtId="0" fontId="15" fillId="6" borderId="8"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4" fillId="6" borderId="51"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5" fillId="0" borderId="53"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35" xfId="0" applyFont="1" applyBorder="1" applyAlignment="1">
      <alignment horizontal="center" vertical="center" wrapText="1"/>
    </xf>
    <xf numFmtId="0" fontId="4" fillId="6" borderId="53"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7" fillId="0" borderId="53"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51" xfId="0" applyFont="1" applyBorder="1" applyAlignment="1">
      <alignment horizontal="left" wrapText="1"/>
    </xf>
    <xf numFmtId="0" fontId="7" fillId="0" borderId="44" xfId="0" applyFont="1" applyBorder="1" applyAlignment="1">
      <alignment horizontal="left" wrapText="1"/>
    </xf>
    <xf numFmtId="0" fontId="7" fillId="0" borderId="52" xfId="0" applyFont="1" applyBorder="1" applyAlignment="1">
      <alignment horizontal="left" wrapText="1"/>
    </xf>
    <xf numFmtId="0" fontId="4" fillId="6" borderId="54" xfId="0" applyFont="1" applyFill="1" applyBorder="1" applyAlignment="1">
      <alignment horizontal="center" vertical="center" wrapText="1"/>
    </xf>
    <xf numFmtId="0" fontId="5" fillId="0" borderId="91" xfId="0" applyFont="1" applyBorder="1" applyAlignment="1">
      <alignment horizontal="center" vertical="center" wrapText="1"/>
    </xf>
    <xf numFmtId="0" fontId="5" fillId="0" borderId="56" xfId="0" applyFont="1" applyBorder="1" applyAlignment="1">
      <alignment horizontal="left" vertical="center" wrapText="1" indent="2"/>
    </xf>
    <xf numFmtId="0" fontId="4" fillId="6" borderId="156" xfId="0" applyFont="1" applyFill="1" applyBorder="1" applyAlignment="1">
      <alignment horizontal="center" vertical="center" wrapText="1"/>
    </xf>
    <xf numFmtId="0" fontId="4" fillId="6" borderId="157" xfId="0" applyFont="1" applyFill="1" applyBorder="1" applyAlignment="1">
      <alignment horizontal="center" vertical="center" wrapText="1"/>
    </xf>
    <xf numFmtId="0" fontId="7" fillId="0" borderId="154" xfId="0" applyFont="1" applyBorder="1" applyAlignment="1">
      <alignment horizontal="center" vertical="center"/>
    </xf>
    <xf numFmtId="0" fontId="7" fillId="0" borderId="155" xfId="0" applyFont="1" applyBorder="1" applyAlignment="1">
      <alignment horizontal="center" vertical="center"/>
    </xf>
    <xf numFmtId="0" fontId="4" fillId="4" borderId="51"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13" fillId="10" borderId="53" xfId="0" applyFont="1" applyFill="1" applyBorder="1" applyAlignment="1">
      <alignment horizontal="center" vertical="center"/>
    </xf>
    <xf numFmtId="0" fontId="13" fillId="10" borderId="55" xfId="0" applyFont="1" applyFill="1" applyBorder="1" applyAlignment="1">
      <alignment horizontal="center" vertical="center"/>
    </xf>
    <xf numFmtId="0" fontId="13" fillId="10" borderId="51" xfId="0" applyFont="1" applyFill="1" applyBorder="1" applyAlignment="1">
      <alignment horizontal="center" vertical="center"/>
    </xf>
    <xf numFmtId="0" fontId="13" fillId="10" borderId="52" xfId="0" applyFont="1" applyFill="1" applyBorder="1" applyAlignment="1">
      <alignment horizontal="center" vertical="center"/>
    </xf>
    <xf numFmtId="0" fontId="4" fillId="5" borderId="51"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15" fillId="9" borderId="0" xfId="0" applyFont="1" applyFill="1" applyAlignment="1">
      <alignment horizontal="center" vertical="center" wrapText="1"/>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0" borderId="35" xfId="0" applyFont="1" applyBorder="1" applyAlignment="1">
      <alignment horizontal="center" vertical="center"/>
    </xf>
    <xf numFmtId="0" fontId="13" fillId="10" borderId="53" xfId="0" applyFont="1" applyFill="1" applyBorder="1" applyAlignment="1">
      <alignment horizontal="center" vertical="center" wrapText="1"/>
    </xf>
    <xf numFmtId="0" fontId="13" fillId="10" borderId="55"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5" fillId="9" borderId="56" xfId="0" applyFont="1" applyFill="1" applyBorder="1" applyAlignment="1">
      <alignment horizontal="center" vertical="center" wrapText="1"/>
    </xf>
    <xf numFmtId="0" fontId="5" fillId="9" borderId="57" xfId="0" applyFont="1" applyFill="1" applyBorder="1" applyAlignment="1">
      <alignment horizontal="center" vertical="center" wrapText="1"/>
    </xf>
    <xf numFmtId="0" fontId="4" fillId="4" borderId="125" xfId="0" applyFont="1" applyFill="1" applyBorder="1" applyAlignment="1">
      <alignment horizontal="center" vertical="center" wrapText="1"/>
    </xf>
    <xf numFmtId="0" fontId="7" fillId="4" borderId="126" xfId="0" applyFont="1" applyFill="1" applyBorder="1" applyAlignment="1">
      <alignment horizontal="center" vertical="center" wrapText="1"/>
    </xf>
    <xf numFmtId="0" fontId="4" fillId="4" borderId="43" xfId="0" applyFont="1" applyFill="1" applyBorder="1" applyAlignment="1">
      <alignment horizontal="left" vertical="top" wrapText="1" indent="1"/>
    </xf>
    <xf numFmtId="0" fontId="7" fillId="4" borderId="44" xfId="0" applyFont="1" applyFill="1" applyBorder="1" applyAlignment="1">
      <alignment horizontal="left" vertical="top" wrapText="1" indent="1"/>
    </xf>
    <xf numFmtId="0" fontId="5" fillId="3" borderId="133" xfId="0" applyFont="1" applyFill="1" applyBorder="1" applyAlignment="1">
      <alignment horizontal="center" vertical="center" wrapText="1"/>
    </xf>
    <xf numFmtId="0" fontId="5" fillId="3" borderId="61" xfId="0" applyFont="1" applyFill="1" applyBorder="1" applyAlignment="1">
      <alignment horizontal="center" vertical="center" wrapText="1"/>
    </xf>
    <xf numFmtId="0" fontId="14" fillId="9" borderId="0" xfId="0" applyFont="1" applyFill="1" applyAlignment="1">
      <alignment horizontal="center" vertical="center" wrapText="1"/>
    </xf>
    <xf numFmtId="0" fontId="2" fillId="0" borderId="0" xfId="0" applyFont="1" applyAlignment="1">
      <alignment horizontal="left" vertical="top"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4" fillId="2" borderId="4" xfId="0" applyFont="1" applyFill="1" applyBorder="1" applyAlignment="1">
      <alignment horizontal="center" vertical="top" wrapText="1"/>
    </xf>
    <xf numFmtId="0" fontId="2" fillId="2" borderId="1" xfId="0" applyFont="1" applyFill="1" applyBorder="1" applyAlignment="1">
      <alignment horizontal="left" vertical="top" wrapText="1" indent="1"/>
    </xf>
    <xf numFmtId="0" fontId="2" fillId="2" borderId="4" xfId="0" applyFont="1" applyFill="1" applyBorder="1" applyAlignment="1">
      <alignment horizontal="left" vertical="top" wrapText="1" indent="1"/>
    </xf>
    <xf numFmtId="0" fontId="5" fillId="0" borderId="5" xfId="0" applyFont="1" applyBorder="1" applyAlignment="1">
      <alignment horizontal="left" wrapText="1" indent="4"/>
    </xf>
    <xf numFmtId="0" fontId="5" fillId="0" borderId="6" xfId="0" applyFont="1" applyBorder="1" applyAlignment="1">
      <alignment horizontal="left" wrapText="1" indent="4"/>
    </xf>
    <xf numFmtId="0" fontId="5" fillId="0" borderId="7" xfId="0" applyFont="1" applyBorder="1" applyAlignment="1">
      <alignment horizontal="left" wrapText="1" indent="4"/>
    </xf>
    <xf numFmtId="0" fontId="5" fillId="0" borderId="5" xfId="0" applyFont="1" applyBorder="1" applyAlignment="1">
      <alignment horizontal="left" wrapText="1" indent="2"/>
    </xf>
    <xf numFmtId="0" fontId="5" fillId="0" borderId="6" xfId="0" applyFont="1" applyBorder="1" applyAlignment="1">
      <alignment horizontal="left" wrapText="1" indent="2"/>
    </xf>
    <xf numFmtId="0" fontId="5" fillId="0" borderId="7" xfId="0" applyFont="1" applyBorder="1" applyAlignment="1">
      <alignment horizontal="left" wrapText="1" indent="2"/>
    </xf>
    <xf numFmtId="0" fontId="5" fillId="0" borderId="5" xfId="0" applyFont="1" applyBorder="1" applyAlignment="1">
      <alignment horizontal="left" wrapText="1" indent="1"/>
    </xf>
    <xf numFmtId="0" fontId="5" fillId="0" borderId="6" xfId="0" applyFont="1" applyBorder="1" applyAlignment="1">
      <alignment horizontal="left" wrapText="1" indent="1"/>
    </xf>
    <xf numFmtId="0" fontId="5" fillId="0" borderId="7" xfId="0" applyFont="1" applyBorder="1" applyAlignment="1">
      <alignment horizontal="left" wrapText="1" inden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5" fillId="0" borderId="5" xfId="0" applyFont="1" applyBorder="1" applyAlignment="1">
      <alignment horizontal="left" wrapText="1" indent="3"/>
    </xf>
    <xf numFmtId="0" fontId="5" fillId="0" borderId="6" xfId="0" applyFont="1" applyBorder="1" applyAlignment="1">
      <alignment horizontal="left" wrapText="1" indent="3"/>
    </xf>
    <xf numFmtId="0" fontId="5" fillId="0" borderId="7" xfId="0" applyFont="1" applyBorder="1" applyAlignment="1">
      <alignment horizontal="left" wrapText="1" indent="3"/>
    </xf>
    <xf numFmtId="0" fontId="5" fillId="3" borderId="4" xfId="0" applyFont="1" applyFill="1" applyBorder="1" applyAlignment="1">
      <alignment horizontal="center" vertical="center" wrapText="1"/>
    </xf>
    <xf numFmtId="0" fontId="5" fillId="3" borderId="1" xfId="0" applyFont="1" applyFill="1" applyBorder="1" applyAlignment="1">
      <alignment horizontal="center" wrapText="1"/>
    </xf>
    <xf numFmtId="0" fontId="5" fillId="3" borderId="4" xfId="0" applyFont="1" applyFill="1" applyBorder="1" applyAlignment="1">
      <alignment horizontal="center" wrapText="1"/>
    </xf>
    <xf numFmtId="0" fontId="2" fillId="0" borderId="1" xfId="0" applyFont="1" applyBorder="1" applyAlignment="1">
      <alignment horizontal="left" vertical="top" wrapText="1"/>
    </xf>
    <xf numFmtId="0" fontId="2" fillId="0" borderId="4" xfId="0" applyFont="1" applyBorder="1" applyAlignment="1">
      <alignment horizontal="left" vertical="top"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2" fillId="0" borderId="15" xfId="0" applyFont="1" applyBorder="1" applyAlignment="1">
      <alignment horizontal="center" wrapText="1"/>
    </xf>
    <xf numFmtId="0" fontId="2" fillId="0" borderId="21" xfId="0" applyFont="1" applyBorder="1" applyAlignment="1">
      <alignment horizontal="center" wrapText="1"/>
    </xf>
    <xf numFmtId="0" fontId="2" fillId="0" borderId="23" xfId="0" applyFont="1" applyBorder="1" applyAlignment="1">
      <alignment horizontal="center" wrapText="1"/>
    </xf>
    <xf numFmtId="0" fontId="2" fillId="2" borderId="13" xfId="0" applyFont="1" applyFill="1" applyBorder="1" applyAlignment="1">
      <alignment horizontal="left" wrapText="1"/>
    </xf>
    <xf numFmtId="0" fontId="2" fillId="2" borderId="14" xfId="0" applyFont="1" applyFill="1" applyBorder="1" applyAlignment="1">
      <alignment horizontal="left"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1" xfId="0" applyFont="1" applyBorder="1" applyAlignment="1">
      <alignment horizontal="left" vertical="top" wrapText="1" indent="2"/>
    </xf>
    <xf numFmtId="0" fontId="5" fillId="0" borderId="2" xfId="0" applyFont="1" applyBorder="1" applyAlignment="1">
      <alignment horizontal="left" vertical="top" wrapText="1" indent="2"/>
    </xf>
    <xf numFmtId="0" fontId="5" fillId="0" borderId="4" xfId="0" applyFont="1" applyBorder="1" applyAlignment="1">
      <alignment horizontal="left" vertical="top" wrapText="1" indent="2"/>
    </xf>
    <xf numFmtId="0" fontId="4" fillId="4" borderId="11" xfId="0" applyFont="1" applyFill="1" applyBorder="1" applyAlignment="1">
      <alignment horizontal="center" vertical="top" wrapText="1"/>
    </xf>
    <xf numFmtId="0" fontId="4" fillId="4" borderId="12" xfId="0" applyFont="1" applyFill="1" applyBorder="1" applyAlignment="1">
      <alignment horizontal="center" vertical="top" wrapText="1"/>
    </xf>
    <xf numFmtId="0" fontId="4" fillId="4" borderId="11" xfId="0" applyFont="1" applyFill="1" applyBorder="1" applyAlignment="1">
      <alignment horizontal="left" vertical="top" wrapText="1" indent="1"/>
    </xf>
    <xf numFmtId="0" fontId="2" fillId="4" borderId="12" xfId="0" applyFont="1" applyFill="1" applyBorder="1" applyAlignment="1">
      <alignment horizontal="left" vertical="top" wrapText="1" indent="1"/>
    </xf>
    <xf numFmtId="0" fontId="4" fillId="5" borderId="1" xfId="0" applyFont="1" applyFill="1" applyBorder="1" applyAlignment="1">
      <alignment horizontal="center" vertical="top" wrapText="1"/>
    </xf>
    <xf numFmtId="0" fontId="4" fillId="5" borderId="4" xfId="0" applyFont="1" applyFill="1" applyBorder="1" applyAlignment="1">
      <alignment horizontal="center" vertical="top" wrapText="1"/>
    </xf>
    <xf numFmtId="0" fontId="4" fillId="5" borderId="1" xfId="0" applyFont="1" applyFill="1" applyBorder="1" applyAlignment="1">
      <alignment horizontal="left" vertical="top" wrapText="1" indent="1"/>
    </xf>
    <xf numFmtId="0" fontId="7" fillId="5" borderId="4" xfId="0" applyFont="1" applyFill="1" applyBorder="1" applyAlignment="1">
      <alignment horizontal="left" vertical="top" wrapText="1" indent="1"/>
    </xf>
    <xf numFmtId="0" fontId="5" fillId="3" borderId="34" xfId="0" applyFont="1" applyFill="1" applyBorder="1" applyAlignment="1">
      <alignment horizontal="center" vertical="center" wrapText="1"/>
    </xf>
    <xf numFmtId="0" fontId="5" fillId="3" borderId="34" xfId="0" applyFont="1" applyFill="1" applyBorder="1" applyAlignment="1">
      <alignment horizontal="center" vertical="top" wrapText="1"/>
    </xf>
    <xf numFmtId="0" fontId="5" fillId="0" borderId="1" xfId="0" applyFont="1" applyBorder="1" applyAlignment="1">
      <alignment horizontal="center" vertical="center" wrapText="1"/>
    </xf>
    <xf numFmtId="0" fontId="5" fillId="0" borderId="22" xfId="0" applyFont="1" applyBorder="1" applyAlignment="1">
      <alignment horizontal="center" vertical="center" wrapText="1"/>
    </xf>
    <xf numFmtId="0" fontId="5" fillId="3" borderId="26" xfId="0" applyFont="1" applyFill="1" applyBorder="1" applyAlignment="1">
      <alignment horizontal="center" vertical="top" wrapText="1"/>
    </xf>
    <xf numFmtId="0" fontId="5" fillId="3" borderId="28" xfId="0" applyFont="1" applyFill="1" applyBorder="1" applyAlignment="1">
      <alignment horizontal="center" vertical="top"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4" fillId="4" borderId="1" xfId="0" applyFont="1" applyFill="1" applyBorder="1" applyAlignment="1">
      <alignment horizontal="center" vertical="top" wrapText="1"/>
    </xf>
    <xf numFmtId="0" fontId="4" fillId="4" borderId="4" xfId="0" applyFont="1" applyFill="1" applyBorder="1" applyAlignment="1">
      <alignment horizontal="center" vertical="top" wrapText="1"/>
    </xf>
    <xf numFmtId="0" fontId="4" fillId="4" borderId="1" xfId="0" applyFont="1" applyFill="1" applyBorder="1" applyAlignment="1">
      <alignment horizontal="left" vertical="top" wrapText="1" indent="1"/>
    </xf>
    <xf numFmtId="0" fontId="2" fillId="4" borderId="4" xfId="0" applyFont="1" applyFill="1" applyBorder="1" applyAlignment="1">
      <alignment horizontal="left" vertical="top" wrapText="1" inden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1" xfId="0" applyFont="1" applyBorder="1" applyAlignment="1">
      <alignment horizontal="center" vertical="top" wrapText="1"/>
    </xf>
    <xf numFmtId="0" fontId="2" fillId="0" borderId="4" xfId="0" applyFont="1" applyBorder="1" applyAlignment="1">
      <alignment horizontal="center" vertical="top" wrapText="1"/>
    </xf>
    <xf numFmtId="0" fontId="5" fillId="0" borderId="94" xfId="0" applyFont="1" applyFill="1" applyBorder="1" applyAlignment="1">
      <alignment horizontal="center" vertical="center" wrapText="1"/>
    </xf>
    <xf numFmtId="3" fontId="7" fillId="0" borderId="80" xfId="0" applyNumberFormat="1" applyFont="1" applyFill="1" applyBorder="1" applyAlignment="1">
      <alignment horizontal="center" vertical="center"/>
    </xf>
    <xf numFmtId="0" fontId="7" fillId="0" borderId="78" xfId="0" applyFont="1" applyBorder="1" applyAlignment="1">
      <alignment horizontal="center" vertical="center" wrapText="1"/>
    </xf>
  </cellXfs>
  <cellStyles count="2">
    <cellStyle name="Normal" xfId="0" builtinId="0"/>
    <cellStyle name="Per 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1349829</xdr:colOff>
      <xdr:row>0</xdr:row>
      <xdr:rowOff>609161</xdr:rowOff>
    </xdr:to>
    <xdr:pic>
      <xdr:nvPicPr>
        <xdr:cNvPr id="2" name="Picture 1">
          <a:extLst>
            <a:ext uri="{FF2B5EF4-FFF2-40B4-BE49-F238E27FC236}">
              <a16:creationId xmlns:a16="http://schemas.microsoft.com/office/drawing/2014/main" id="{0E496C33-217B-4FB7-8151-8267D1CE9D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07129" cy="609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1349829</xdr:colOff>
      <xdr:row>0</xdr:row>
      <xdr:rowOff>609161</xdr:rowOff>
    </xdr:to>
    <xdr:pic>
      <xdr:nvPicPr>
        <xdr:cNvPr id="22" name="Picture 21">
          <a:extLst>
            <a:ext uri="{FF2B5EF4-FFF2-40B4-BE49-F238E27FC236}">
              <a16:creationId xmlns:a16="http://schemas.microsoft.com/office/drawing/2014/main" id="{9897B1C1-7730-41B2-A6A5-8C34F82F8E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667000" cy="6091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1273789</xdr:colOff>
      <xdr:row>0</xdr:row>
      <xdr:rowOff>587829</xdr:rowOff>
    </xdr:to>
    <xdr:pic>
      <xdr:nvPicPr>
        <xdr:cNvPr id="22" name="Picture 21">
          <a:extLst>
            <a:ext uri="{FF2B5EF4-FFF2-40B4-BE49-F238E27FC236}">
              <a16:creationId xmlns:a16="http://schemas.microsoft.com/office/drawing/2014/main" id="{F14F930C-3EA4-4A69-9420-C599E94661F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85518" cy="590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127000</xdr:colOff>
      <xdr:row>0</xdr:row>
      <xdr:rowOff>3225</xdr:rowOff>
    </xdr:from>
    <xdr:ext cx="3934460" cy="822325"/>
    <xdr:grpSp>
      <xdr:nvGrpSpPr>
        <xdr:cNvPr id="2" name="Group 2">
          <a:extLst>
            <a:ext uri="{FF2B5EF4-FFF2-40B4-BE49-F238E27FC236}">
              <a16:creationId xmlns:a16="http://schemas.microsoft.com/office/drawing/2014/main" id="{00000000-0008-0000-0000-000002000000}"/>
            </a:ext>
          </a:extLst>
        </xdr:cNvPr>
        <xdr:cNvGrpSpPr/>
      </xdr:nvGrpSpPr>
      <xdr:grpSpPr>
        <a:xfrm>
          <a:off x="127000" y="3225"/>
          <a:ext cx="3934460" cy="822325"/>
          <a:chOff x="0" y="0"/>
          <a:chExt cx="3934460" cy="822325"/>
        </a:xfrm>
      </xdr:grpSpPr>
      <xdr:sp macro="" textlink="">
        <xdr:nvSpPr>
          <xdr:cNvPr id="3" name="Shape 3">
            <a:extLst>
              <a:ext uri="{FF2B5EF4-FFF2-40B4-BE49-F238E27FC236}">
                <a16:creationId xmlns:a16="http://schemas.microsoft.com/office/drawing/2014/main" id="{00000000-0008-0000-0000-000003000000}"/>
              </a:ext>
            </a:extLst>
          </xdr:cNvPr>
          <xdr:cNvSpPr/>
        </xdr:nvSpPr>
        <xdr:spPr>
          <a:xfrm>
            <a:off x="0" y="0"/>
            <a:ext cx="370840" cy="349250"/>
          </a:xfrm>
          <a:custGeom>
            <a:avLst/>
            <a:gdLst/>
            <a:ahLst/>
            <a:cxnLst/>
            <a:rect l="0" t="0" r="0" b="0"/>
            <a:pathLst>
              <a:path w="370840" h="349250">
                <a:moveTo>
                  <a:pt x="370522" y="0"/>
                </a:moveTo>
                <a:lnTo>
                  <a:pt x="0" y="0"/>
                </a:lnTo>
                <a:lnTo>
                  <a:pt x="0" y="348691"/>
                </a:lnTo>
                <a:lnTo>
                  <a:pt x="370522" y="348691"/>
                </a:lnTo>
                <a:lnTo>
                  <a:pt x="370522" y="0"/>
                </a:lnTo>
                <a:close/>
              </a:path>
            </a:pathLst>
          </a:custGeom>
          <a:solidFill>
            <a:srgbClr val="00304F"/>
          </a:solidFill>
        </xdr:spPr>
      </xdr:sp>
      <xdr:sp macro="" textlink="">
        <xdr:nvSpPr>
          <xdr:cNvPr id="4" name="Shape 4">
            <a:extLst>
              <a:ext uri="{FF2B5EF4-FFF2-40B4-BE49-F238E27FC236}">
                <a16:creationId xmlns:a16="http://schemas.microsoft.com/office/drawing/2014/main" id="{00000000-0008-0000-0000-000004000000}"/>
              </a:ext>
            </a:extLst>
          </xdr:cNvPr>
          <xdr:cNvSpPr/>
        </xdr:nvSpPr>
        <xdr:spPr>
          <a:xfrm>
            <a:off x="392283" y="0"/>
            <a:ext cx="370840" cy="349250"/>
          </a:xfrm>
          <a:custGeom>
            <a:avLst/>
            <a:gdLst/>
            <a:ahLst/>
            <a:cxnLst/>
            <a:rect l="0" t="0" r="0" b="0"/>
            <a:pathLst>
              <a:path w="370840" h="349250">
                <a:moveTo>
                  <a:pt x="370516" y="0"/>
                </a:moveTo>
                <a:lnTo>
                  <a:pt x="0" y="0"/>
                </a:lnTo>
                <a:lnTo>
                  <a:pt x="0" y="348691"/>
                </a:lnTo>
                <a:lnTo>
                  <a:pt x="370516" y="348691"/>
                </a:lnTo>
                <a:lnTo>
                  <a:pt x="370516" y="0"/>
                </a:lnTo>
                <a:close/>
              </a:path>
            </a:pathLst>
          </a:custGeom>
          <a:solidFill>
            <a:srgbClr val="BAB278"/>
          </a:solidFill>
        </xdr:spPr>
      </xdr:sp>
      <xdr:sp macro="" textlink="">
        <xdr:nvSpPr>
          <xdr:cNvPr id="5" name="Shape 5">
            <a:extLst>
              <a:ext uri="{FF2B5EF4-FFF2-40B4-BE49-F238E27FC236}">
                <a16:creationId xmlns:a16="http://schemas.microsoft.com/office/drawing/2014/main" id="{00000000-0008-0000-0000-000005000000}"/>
              </a:ext>
            </a:extLst>
          </xdr:cNvPr>
          <xdr:cNvSpPr/>
        </xdr:nvSpPr>
        <xdr:spPr>
          <a:xfrm>
            <a:off x="0" y="368757"/>
            <a:ext cx="370840" cy="451484"/>
          </a:xfrm>
          <a:custGeom>
            <a:avLst/>
            <a:gdLst/>
            <a:ahLst/>
            <a:cxnLst/>
            <a:rect l="0" t="0" r="0" b="0"/>
            <a:pathLst>
              <a:path w="370840" h="451484">
                <a:moveTo>
                  <a:pt x="370522" y="0"/>
                </a:moveTo>
                <a:lnTo>
                  <a:pt x="0" y="0"/>
                </a:lnTo>
                <a:lnTo>
                  <a:pt x="0" y="57848"/>
                </a:lnTo>
                <a:lnTo>
                  <a:pt x="2019" y="103906"/>
                </a:lnTo>
                <a:lnTo>
                  <a:pt x="9031" y="150653"/>
                </a:lnTo>
                <a:lnTo>
                  <a:pt x="22471" y="196564"/>
                </a:lnTo>
                <a:lnTo>
                  <a:pt x="43770" y="240112"/>
                </a:lnTo>
                <a:lnTo>
                  <a:pt x="74364" y="279772"/>
                </a:lnTo>
                <a:lnTo>
                  <a:pt x="115684" y="314020"/>
                </a:lnTo>
                <a:lnTo>
                  <a:pt x="159886" y="341350"/>
                </a:lnTo>
                <a:lnTo>
                  <a:pt x="208968" y="369113"/>
                </a:lnTo>
                <a:lnTo>
                  <a:pt x="258750" y="395657"/>
                </a:lnTo>
                <a:lnTo>
                  <a:pt x="305055" y="419327"/>
                </a:lnTo>
                <a:lnTo>
                  <a:pt x="343705" y="438471"/>
                </a:lnTo>
                <a:lnTo>
                  <a:pt x="370522" y="451434"/>
                </a:lnTo>
                <a:lnTo>
                  <a:pt x="370522" y="0"/>
                </a:lnTo>
                <a:close/>
              </a:path>
            </a:pathLst>
          </a:custGeom>
          <a:solidFill>
            <a:srgbClr val="EF4123"/>
          </a:solidFill>
        </xdr:spPr>
      </xdr:sp>
      <xdr:sp macro="" textlink="">
        <xdr:nvSpPr>
          <xdr:cNvPr id="6" name="Shape 6">
            <a:extLst>
              <a:ext uri="{FF2B5EF4-FFF2-40B4-BE49-F238E27FC236}">
                <a16:creationId xmlns:a16="http://schemas.microsoft.com/office/drawing/2014/main" id="{00000000-0008-0000-0000-000006000000}"/>
              </a:ext>
            </a:extLst>
          </xdr:cNvPr>
          <xdr:cNvSpPr/>
        </xdr:nvSpPr>
        <xdr:spPr>
          <a:xfrm>
            <a:off x="392277" y="117080"/>
            <a:ext cx="3542029" cy="705485"/>
          </a:xfrm>
          <a:custGeom>
            <a:avLst/>
            <a:gdLst/>
            <a:ahLst/>
            <a:cxnLst/>
            <a:rect l="0" t="0" r="0" b="0"/>
            <a:pathLst>
              <a:path w="3542029" h="705485">
                <a:moveTo>
                  <a:pt x="370522" y="251675"/>
                </a:moveTo>
                <a:lnTo>
                  <a:pt x="0" y="251675"/>
                </a:lnTo>
                <a:lnTo>
                  <a:pt x="0" y="703110"/>
                </a:lnTo>
                <a:lnTo>
                  <a:pt x="65468" y="671004"/>
                </a:lnTo>
                <a:lnTo>
                  <a:pt x="111772" y="647331"/>
                </a:lnTo>
                <a:lnTo>
                  <a:pt x="161556" y="620788"/>
                </a:lnTo>
                <a:lnTo>
                  <a:pt x="210642" y="593026"/>
                </a:lnTo>
                <a:lnTo>
                  <a:pt x="254838" y="565696"/>
                </a:lnTo>
                <a:lnTo>
                  <a:pt x="296164" y="531456"/>
                </a:lnTo>
                <a:lnTo>
                  <a:pt x="326745" y="491794"/>
                </a:lnTo>
                <a:lnTo>
                  <a:pt x="348043" y="448246"/>
                </a:lnTo>
                <a:lnTo>
                  <a:pt x="361480" y="402336"/>
                </a:lnTo>
                <a:lnTo>
                  <a:pt x="368503" y="355587"/>
                </a:lnTo>
                <a:lnTo>
                  <a:pt x="370522" y="309524"/>
                </a:lnTo>
                <a:lnTo>
                  <a:pt x="370522" y="251675"/>
                </a:lnTo>
                <a:close/>
              </a:path>
              <a:path w="3542029" h="705485">
                <a:moveTo>
                  <a:pt x="747039" y="2247"/>
                </a:moveTo>
                <a:lnTo>
                  <a:pt x="739241" y="4216"/>
                </a:lnTo>
                <a:lnTo>
                  <a:pt x="735672" y="4178"/>
                </a:lnTo>
                <a:lnTo>
                  <a:pt x="731977" y="3708"/>
                </a:lnTo>
                <a:lnTo>
                  <a:pt x="723760" y="2489"/>
                </a:lnTo>
                <a:lnTo>
                  <a:pt x="724852" y="9321"/>
                </a:lnTo>
                <a:lnTo>
                  <a:pt x="725284" y="17195"/>
                </a:lnTo>
                <a:lnTo>
                  <a:pt x="725627" y="87071"/>
                </a:lnTo>
                <a:lnTo>
                  <a:pt x="725284" y="97955"/>
                </a:lnTo>
                <a:lnTo>
                  <a:pt x="705421" y="140754"/>
                </a:lnTo>
                <a:lnTo>
                  <a:pt x="679958" y="149479"/>
                </a:lnTo>
                <a:lnTo>
                  <a:pt x="661238" y="149479"/>
                </a:lnTo>
                <a:lnTo>
                  <a:pt x="623836" y="131432"/>
                </a:lnTo>
                <a:lnTo>
                  <a:pt x="614654" y="73113"/>
                </a:lnTo>
                <a:lnTo>
                  <a:pt x="615340" y="42405"/>
                </a:lnTo>
                <a:lnTo>
                  <a:pt x="617423" y="8242"/>
                </a:lnTo>
                <a:lnTo>
                  <a:pt x="618032" y="2514"/>
                </a:lnTo>
                <a:lnTo>
                  <a:pt x="606196" y="4152"/>
                </a:lnTo>
                <a:lnTo>
                  <a:pt x="602411" y="4102"/>
                </a:lnTo>
                <a:lnTo>
                  <a:pt x="588772" y="2565"/>
                </a:lnTo>
                <a:lnTo>
                  <a:pt x="590169" y="36982"/>
                </a:lnTo>
                <a:lnTo>
                  <a:pt x="590461" y="68237"/>
                </a:lnTo>
                <a:lnTo>
                  <a:pt x="589381" y="84645"/>
                </a:lnTo>
                <a:lnTo>
                  <a:pt x="589153" y="97980"/>
                </a:lnTo>
                <a:lnTo>
                  <a:pt x="599516" y="138417"/>
                </a:lnTo>
                <a:lnTo>
                  <a:pt x="647192" y="162128"/>
                </a:lnTo>
                <a:lnTo>
                  <a:pt x="665746" y="163106"/>
                </a:lnTo>
                <a:lnTo>
                  <a:pt x="674497" y="162839"/>
                </a:lnTo>
                <a:lnTo>
                  <a:pt x="716508" y="149847"/>
                </a:lnTo>
                <a:lnTo>
                  <a:pt x="738886" y="118783"/>
                </a:lnTo>
                <a:lnTo>
                  <a:pt x="744245" y="38633"/>
                </a:lnTo>
                <a:lnTo>
                  <a:pt x="746252" y="10185"/>
                </a:lnTo>
                <a:lnTo>
                  <a:pt x="747039" y="2247"/>
                </a:lnTo>
                <a:close/>
              </a:path>
              <a:path w="3542029" h="705485">
                <a:moveTo>
                  <a:pt x="1039812" y="2362"/>
                </a:moveTo>
                <a:lnTo>
                  <a:pt x="1033716" y="3670"/>
                </a:lnTo>
                <a:lnTo>
                  <a:pt x="1031074" y="4025"/>
                </a:lnTo>
                <a:lnTo>
                  <a:pt x="1029144" y="4025"/>
                </a:lnTo>
                <a:lnTo>
                  <a:pt x="1026858" y="4025"/>
                </a:lnTo>
                <a:lnTo>
                  <a:pt x="1024039" y="3670"/>
                </a:lnTo>
                <a:lnTo>
                  <a:pt x="1018057" y="2387"/>
                </a:lnTo>
                <a:lnTo>
                  <a:pt x="1019289" y="25209"/>
                </a:lnTo>
                <a:lnTo>
                  <a:pt x="1020203" y="69291"/>
                </a:lnTo>
                <a:lnTo>
                  <a:pt x="1020305" y="118402"/>
                </a:lnTo>
                <a:lnTo>
                  <a:pt x="891349" y="0"/>
                </a:lnTo>
                <a:lnTo>
                  <a:pt x="884135" y="0"/>
                </a:lnTo>
                <a:lnTo>
                  <a:pt x="884618" y="6997"/>
                </a:lnTo>
                <a:lnTo>
                  <a:pt x="884961" y="72263"/>
                </a:lnTo>
                <a:lnTo>
                  <a:pt x="883526" y="110756"/>
                </a:lnTo>
                <a:lnTo>
                  <a:pt x="881189" y="145846"/>
                </a:lnTo>
                <a:lnTo>
                  <a:pt x="879944" y="156502"/>
                </a:lnTo>
                <a:lnTo>
                  <a:pt x="879017" y="160477"/>
                </a:lnTo>
                <a:lnTo>
                  <a:pt x="887387" y="159626"/>
                </a:lnTo>
                <a:lnTo>
                  <a:pt x="894676" y="159600"/>
                </a:lnTo>
                <a:lnTo>
                  <a:pt x="902804" y="160477"/>
                </a:lnTo>
                <a:lnTo>
                  <a:pt x="902106" y="154660"/>
                </a:lnTo>
                <a:lnTo>
                  <a:pt x="900506" y="109778"/>
                </a:lnTo>
                <a:lnTo>
                  <a:pt x="900252" y="60807"/>
                </a:lnTo>
                <a:lnTo>
                  <a:pt x="900734" y="42710"/>
                </a:lnTo>
                <a:lnTo>
                  <a:pt x="981773" y="117119"/>
                </a:lnTo>
                <a:lnTo>
                  <a:pt x="1013726" y="147586"/>
                </a:lnTo>
                <a:lnTo>
                  <a:pt x="1029550" y="163106"/>
                </a:lnTo>
                <a:lnTo>
                  <a:pt x="1036154" y="163106"/>
                </a:lnTo>
                <a:lnTo>
                  <a:pt x="1035367" y="75323"/>
                </a:lnTo>
                <a:lnTo>
                  <a:pt x="1039190" y="8216"/>
                </a:lnTo>
                <a:lnTo>
                  <a:pt x="1039812" y="2362"/>
                </a:lnTo>
                <a:close/>
              </a:path>
              <a:path w="3542029" h="705485">
                <a:moveTo>
                  <a:pt x="1201077" y="2603"/>
                </a:moveTo>
                <a:lnTo>
                  <a:pt x="1188161" y="4127"/>
                </a:lnTo>
                <a:lnTo>
                  <a:pt x="1184109" y="4127"/>
                </a:lnTo>
                <a:lnTo>
                  <a:pt x="1171181" y="2603"/>
                </a:lnTo>
                <a:lnTo>
                  <a:pt x="1173213" y="48158"/>
                </a:lnTo>
                <a:lnTo>
                  <a:pt x="1173213" y="115671"/>
                </a:lnTo>
                <a:lnTo>
                  <a:pt x="1171181" y="160362"/>
                </a:lnTo>
                <a:lnTo>
                  <a:pt x="1181290" y="159613"/>
                </a:lnTo>
                <a:lnTo>
                  <a:pt x="1190942" y="159613"/>
                </a:lnTo>
                <a:lnTo>
                  <a:pt x="1201077" y="160362"/>
                </a:lnTo>
                <a:lnTo>
                  <a:pt x="1199235" y="122936"/>
                </a:lnTo>
                <a:lnTo>
                  <a:pt x="1198880" y="101104"/>
                </a:lnTo>
                <a:lnTo>
                  <a:pt x="1199032" y="48120"/>
                </a:lnTo>
                <a:lnTo>
                  <a:pt x="1199527" y="33820"/>
                </a:lnTo>
                <a:lnTo>
                  <a:pt x="1201077" y="2603"/>
                </a:lnTo>
                <a:close/>
              </a:path>
              <a:path w="3542029" h="705485">
                <a:moveTo>
                  <a:pt x="1493151" y="2146"/>
                </a:moveTo>
                <a:lnTo>
                  <a:pt x="1485404" y="3670"/>
                </a:lnTo>
                <a:lnTo>
                  <a:pt x="1482305" y="4025"/>
                </a:lnTo>
                <a:lnTo>
                  <a:pt x="1479842" y="4025"/>
                </a:lnTo>
                <a:lnTo>
                  <a:pt x="1477365" y="4025"/>
                </a:lnTo>
                <a:lnTo>
                  <a:pt x="1474266" y="3670"/>
                </a:lnTo>
                <a:lnTo>
                  <a:pt x="1468856" y="2603"/>
                </a:lnTo>
                <a:lnTo>
                  <a:pt x="1455381" y="35471"/>
                </a:lnTo>
                <a:lnTo>
                  <a:pt x="1427581" y="98247"/>
                </a:lnTo>
                <a:lnTo>
                  <a:pt x="1411071" y="132308"/>
                </a:lnTo>
                <a:lnTo>
                  <a:pt x="1376946" y="59626"/>
                </a:lnTo>
                <a:lnTo>
                  <a:pt x="1359560" y="19240"/>
                </a:lnTo>
                <a:lnTo>
                  <a:pt x="1352994" y="2717"/>
                </a:lnTo>
                <a:lnTo>
                  <a:pt x="1340002" y="4127"/>
                </a:lnTo>
                <a:lnTo>
                  <a:pt x="1336103" y="4127"/>
                </a:lnTo>
                <a:lnTo>
                  <a:pt x="1321117" y="2463"/>
                </a:lnTo>
                <a:lnTo>
                  <a:pt x="1395933" y="160388"/>
                </a:lnTo>
                <a:lnTo>
                  <a:pt x="1401470" y="159651"/>
                </a:lnTo>
                <a:lnTo>
                  <a:pt x="1408391" y="159562"/>
                </a:lnTo>
                <a:lnTo>
                  <a:pt x="1415732" y="160350"/>
                </a:lnTo>
                <a:lnTo>
                  <a:pt x="1433906" y="120853"/>
                </a:lnTo>
                <a:lnTo>
                  <a:pt x="1452270" y="82677"/>
                </a:lnTo>
                <a:lnTo>
                  <a:pt x="1471409" y="44323"/>
                </a:lnTo>
                <a:lnTo>
                  <a:pt x="1493151" y="2146"/>
                </a:lnTo>
                <a:close/>
              </a:path>
              <a:path w="3542029" h="705485">
                <a:moveTo>
                  <a:pt x="1712417" y="143103"/>
                </a:moveTo>
                <a:lnTo>
                  <a:pt x="1704962" y="144437"/>
                </a:lnTo>
                <a:lnTo>
                  <a:pt x="1688998" y="145719"/>
                </a:lnTo>
                <a:lnTo>
                  <a:pt x="1663865" y="146570"/>
                </a:lnTo>
                <a:lnTo>
                  <a:pt x="1641017" y="146570"/>
                </a:lnTo>
                <a:lnTo>
                  <a:pt x="1640598" y="114960"/>
                </a:lnTo>
                <a:lnTo>
                  <a:pt x="1640840" y="84467"/>
                </a:lnTo>
                <a:lnTo>
                  <a:pt x="1680375" y="85051"/>
                </a:lnTo>
                <a:lnTo>
                  <a:pt x="1697482" y="86017"/>
                </a:lnTo>
                <a:lnTo>
                  <a:pt x="1704746" y="86741"/>
                </a:lnTo>
                <a:lnTo>
                  <a:pt x="1703654" y="82080"/>
                </a:lnTo>
                <a:lnTo>
                  <a:pt x="1703412" y="75628"/>
                </a:lnTo>
                <a:lnTo>
                  <a:pt x="1704733" y="68834"/>
                </a:lnTo>
                <a:lnTo>
                  <a:pt x="1665401" y="70904"/>
                </a:lnTo>
                <a:lnTo>
                  <a:pt x="1640852" y="71272"/>
                </a:lnTo>
                <a:lnTo>
                  <a:pt x="1640598" y="38214"/>
                </a:lnTo>
                <a:lnTo>
                  <a:pt x="1641576" y="17208"/>
                </a:lnTo>
                <a:lnTo>
                  <a:pt x="1673047" y="18021"/>
                </a:lnTo>
                <a:lnTo>
                  <a:pt x="1710702" y="20256"/>
                </a:lnTo>
                <a:lnTo>
                  <a:pt x="1709648" y="15709"/>
                </a:lnTo>
                <a:lnTo>
                  <a:pt x="1709394" y="9423"/>
                </a:lnTo>
                <a:lnTo>
                  <a:pt x="1710702" y="2806"/>
                </a:lnTo>
                <a:lnTo>
                  <a:pt x="1673364" y="3949"/>
                </a:lnTo>
                <a:lnTo>
                  <a:pt x="1650060" y="3949"/>
                </a:lnTo>
                <a:lnTo>
                  <a:pt x="1612912" y="2819"/>
                </a:lnTo>
                <a:lnTo>
                  <a:pt x="1614944" y="47929"/>
                </a:lnTo>
                <a:lnTo>
                  <a:pt x="1614944" y="115379"/>
                </a:lnTo>
                <a:lnTo>
                  <a:pt x="1612912" y="160286"/>
                </a:lnTo>
                <a:lnTo>
                  <a:pt x="1630984" y="159753"/>
                </a:lnTo>
                <a:lnTo>
                  <a:pt x="1693837" y="159753"/>
                </a:lnTo>
                <a:lnTo>
                  <a:pt x="1712290" y="160312"/>
                </a:lnTo>
                <a:lnTo>
                  <a:pt x="1710944" y="156425"/>
                </a:lnTo>
                <a:lnTo>
                  <a:pt x="1710918" y="148018"/>
                </a:lnTo>
                <a:lnTo>
                  <a:pt x="1711401" y="146126"/>
                </a:lnTo>
                <a:lnTo>
                  <a:pt x="1712417" y="143103"/>
                </a:lnTo>
                <a:close/>
              </a:path>
              <a:path w="3542029" h="705485">
                <a:moveTo>
                  <a:pt x="1989582" y="160921"/>
                </a:moveTo>
                <a:lnTo>
                  <a:pt x="1953437" y="124714"/>
                </a:lnTo>
                <a:lnTo>
                  <a:pt x="1945081" y="115633"/>
                </a:lnTo>
                <a:lnTo>
                  <a:pt x="1938350" y="108369"/>
                </a:lnTo>
                <a:lnTo>
                  <a:pt x="1929980" y="99390"/>
                </a:lnTo>
                <a:lnTo>
                  <a:pt x="1925904" y="94957"/>
                </a:lnTo>
                <a:lnTo>
                  <a:pt x="1918385" y="86690"/>
                </a:lnTo>
                <a:lnTo>
                  <a:pt x="1916036" y="84137"/>
                </a:lnTo>
                <a:lnTo>
                  <a:pt x="1952955" y="69380"/>
                </a:lnTo>
                <a:lnTo>
                  <a:pt x="1967572" y="47612"/>
                </a:lnTo>
                <a:lnTo>
                  <a:pt x="1967572" y="33096"/>
                </a:lnTo>
                <a:lnTo>
                  <a:pt x="1940521" y="6362"/>
                </a:lnTo>
                <a:lnTo>
                  <a:pt x="1940521" y="36918"/>
                </a:lnTo>
                <a:lnTo>
                  <a:pt x="1940521" y="48628"/>
                </a:lnTo>
                <a:lnTo>
                  <a:pt x="1909216" y="73101"/>
                </a:lnTo>
                <a:lnTo>
                  <a:pt x="1889137" y="74612"/>
                </a:lnTo>
                <a:lnTo>
                  <a:pt x="1883397" y="74409"/>
                </a:lnTo>
                <a:lnTo>
                  <a:pt x="1881289" y="74295"/>
                </a:lnTo>
                <a:lnTo>
                  <a:pt x="1879282" y="74104"/>
                </a:lnTo>
                <a:lnTo>
                  <a:pt x="1877390" y="73825"/>
                </a:lnTo>
                <a:lnTo>
                  <a:pt x="1877517" y="48628"/>
                </a:lnTo>
                <a:lnTo>
                  <a:pt x="1896160" y="14973"/>
                </a:lnTo>
                <a:lnTo>
                  <a:pt x="1906536" y="14973"/>
                </a:lnTo>
                <a:lnTo>
                  <a:pt x="1940521" y="36918"/>
                </a:lnTo>
                <a:lnTo>
                  <a:pt x="1940521" y="6362"/>
                </a:lnTo>
                <a:lnTo>
                  <a:pt x="1939353" y="5956"/>
                </a:lnTo>
                <a:lnTo>
                  <a:pt x="1932546" y="4724"/>
                </a:lnTo>
                <a:lnTo>
                  <a:pt x="1927402" y="4038"/>
                </a:lnTo>
                <a:lnTo>
                  <a:pt x="1923821" y="3543"/>
                </a:lnTo>
                <a:lnTo>
                  <a:pt x="1914740" y="2997"/>
                </a:lnTo>
                <a:lnTo>
                  <a:pt x="1905495" y="2997"/>
                </a:lnTo>
                <a:lnTo>
                  <a:pt x="1889023" y="3886"/>
                </a:lnTo>
                <a:lnTo>
                  <a:pt x="1881606" y="4038"/>
                </a:lnTo>
                <a:lnTo>
                  <a:pt x="1874164" y="3962"/>
                </a:lnTo>
                <a:lnTo>
                  <a:pt x="1866836" y="3695"/>
                </a:lnTo>
                <a:lnTo>
                  <a:pt x="1857044" y="3213"/>
                </a:lnTo>
                <a:lnTo>
                  <a:pt x="1849716" y="2768"/>
                </a:lnTo>
                <a:lnTo>
                  <a:pt x="1850567" y="19507"/>
                </a:lnTo>
                <a:lnTo>
                  <a:pt x="1851253" y="33820"/>
                </a:lnTo>
                <a:lnTo>
                  <a:pt x="1851545" y="40970"/>
                </a:lnTo>
                <a:lnTo>
                  <a:pt x="1851748" y="48183"/>
                </a:lnTo>
                <a:lnTo>
                  <a:pt x="1851863" y="108369"/>
                </a:lnTo>
                <a:lnTo>
                  <a:pt x="1851748" y="115633"/>
                </a:lnTo>
                <a:lnTo>
                  <a:pt x="1851545" y="122885"/>
                </a:lnTo>
                <a:lnTo>
                  <a:pt x="1851228" y="130581"/>
                </a:lnTo>
                <a:lnTo>
                  <a:pt x="1850504" y="145389"/>
                </a:lnTo>
                <a:lnTo>
                  <a:pt x="1849704" y="160362"/>
                </a:lnTo>
                <a:lnTo>
                  <a:pt x="1859813" y="159613"/>
                </a:lnTo>
                <a:lnTo>
                  <a:pt x="1869452" y="159613"/>
                </a:lnTo>
                <a:lnTo>
                  <a:pt x="1879600" y="160362"/>
                </a:lnTo>
                <a:lnTo>
                  <a:pt x="1879561" y="159613"/>
                </a:lnTo>
                <a:lnTo>
                  <a:pt x="1877555" y="115633"/>
                </a:lnTo>
                <a:lnTo>
                  <a:pt x="1877390" y="86690"/>
                </a:lnTo>
                <a:lnTo>
                  <a:pt x="1884413" y="86690"/>
                </a:lnTo>
                <a:lnTo>
                  <a:pt x="1912988" y="115773"/>
                </a:lnTo>
                <a:lnTo>
                  <a:pt x="1939264" y="145389"/>
                </a:lnTo>
                <a:lnTo>
                  <a:pt x="1951837" y="160337"/>
                </a:lnTo>
                <a:lnTo>
                  <a:pt x="1955317" y="159905"/>
                </a:lnTo>
                <a:lnTo>
                  <a:pt x="1957781" y="159753"/>
                </a:lnTo>
                <a:lnTo>
                  <a:pt x="1978202" y="159753"/>
                </a:lnTo>
                <a:lnTo>
                  <a:pt x="1980742" y="159905"/>
                </a:lnTo>
                <a:lnTo>
                  <a:pt x="1989582" y="160921"/>
                </a:lnTo>
                <a:close/>
              </a:path>
              <a:path w="3542029" h="705485">
                <a:moveTo>
                  <a:pt x="2206015" y="103022"/>
                </a:moveTo>
                <a:lnTo>
                  <a:pt x="2203818" y="96024"/>
                </a:lnTo>
                <a:lnTo>
                  <a:pt x="2195233" y="85686"/>
                </a:lnTo>
                <a:lnTo>
                  <a:pt x="2189886" y="81457"/>
                </a:lnTo>
                <a:lnTo>
                  <a:pt x="2183587" y="78219"/>
                </a:lnTo>
                <a:lnTo>
                  <a:pt x="2177427" y="75044"/>
                </a:lnTo>
                <a:lnTo>
                  <a:pt x="2170684" y="72339"/>
                </a:lnTo>
                <a:lnTo>
                  <a:pt x="2156650" y="68021"/>
                </a:lnTo>
                <a:lnTo>
                  <a:pt x="2150122" y="65582"/>
                </a:lnTo>
                <a:lnTo>
                  <a:pt x="2138311" y="60236"/>
                </a:lnTo>
                <a:lnTo>
                  <a:pt x="2133396" y="56946"/>
                </a:lnTo>
                <a:lnTo>
                  <a:pt x="2125802" y="49466"/>
                </a:lnTo>
                <a:lnTo>
                  <a:pt x="2123935" y="44348"/>
                </a:lnTo>
                <a:lnTo>
                  <a:pt x="2123935" y="34137"/>
                </a:lnTo>
                <a:lnTo>
                  <a:pt x="2150884" y="12077"/>
                </a:lnTo>
                <a:lnTo>
                  <a:pt x="2160041" y="12077"/>
                </a:lnTo>
                <a:lnTo>
                  <a:pt x="2185085" y="33070"/>
                </a:lnTo>
                <a:lnTo>
                  <a:pt x="2191283" y="33070"/>
                </a:lnTo>
                <a:lnTo>
                  <a:pt x="2193696" y="23799"/>
                </a:lnTo>
                <a:lnTo>
                  <a:pt x="2195703" y="18351"/>
                </a:lnTo>
                <a:lnTo>
                  <a:pt x="2196973" y="15748"/>
                </a:lnTo>
                <a:lnTo>
                  <a:pt x="2199360" y="11887"/>
                </a:lnTo>
                <a:lnTo>
                  <a:pt x="2192528" y="7200"/>
                </a:lnTo>
                <a:lnTo>
                  <a:pt x="2186622" y="4432"/>
                </a:lnTo>
                <a:lnTo>
                  <a:pt x="2174062" y="889"/>
                </a:lnTo>
                <a:lnTo>
                  <a:pt x="2166582" y="0"/>
                </a:lnTo>
                <a:lnTo>
                  <a:pt x="2149233" y="0"/>
                </a:lnTo>
                <a:lnTo>
                  <a:pt x="2110321" y="16154"/>
                </a:lnTo>
                <a:lnTo>
                  <a:pt x="2099487" y="37630"/>
                </a:lnTo>
                <a:lnTo>
                  <a:pt x="2099487" y="53289"/>
                </a:lnTo>
                <a:lnTo>
                  <a:pt x="2128024" y="83007"/>
                </a:lnTo>
                <a:lnTo>
                  <a:pt x="2148840" y="90347"/>
                </a:lnTo>
                <a:lnTo>
                  <a:pt x="2155380" y="92798"/>
                </a:lnTo>
                <a:lnTo>
                  <a:pt x="2167191" y="98005"/>
                </a:lnTo>
                <a:lnTo>
                  <a:pt x="2172119" y="101257"/>
                </a:lnTo>
                <a:lnTo>
                  <a:pt x="2179701" y="108724"/>
                </a:lnTo>
                <a:lnTo>
                  <a:pt x="2181580" y="113779"/>
                </a:lnTo>
                <a:lnTo>
                  <a:pt x="2181580" y="124294"/>
                </a:lnTo>
                <a:lnTo>
                  <a:pt x="2151811" y="150596"/>
                </a:lnTo>
                <a:lnTo>
                  <a:pt x="2141055" y="150596"/>
                </a:lnTo>
                <a:lnTo>
                  <a:pt x="2108377" y="130987"/>
                </a:lnTo>
                <a:lnTo>
                  <a:pt x="2106498" y="127355"/>
                </a:lnTo>
                <a:lnTo>
                  <a:pt x="2100211" y="127355"/>
                </a:lnTo>
                <a:lnTo>
                  <a:pt x="2098941" y="136779"/>
                </a:lnTo>
                <a:lnTo>
                  <a:pt x="2097773" y="142113"/>
                </a:lnTo>
                <a:lnTo>
                  <a:pt x="2096719" y="145110"/>
                </a:lnTo>
                <a:lnTo>
                  <a:pt x="2094598" y="149771"/>
                </a:lnTo>
                <a:lnTo>
                  <a:pt x="2100503" y="153873"/>
                </a:lnTo>
                <a:lnTo>
                  <a:pt x="2140115" y="163106"/>
                </a:lnTo>
                <a:lnTo>
                  <a:pt x="2147620" y="162877"/>
                </a:lnTo>
                <a:lnTo>
                  <a:pt x="2194191" y="143725"/>
                </a:lnTo>
                <a:lnTo>
                  <a:pt x="2206015" y="118681"/>
                </a:lnTo>
                <a:lnTo>
                  <a:pt x="2206015" y="103022"/>
                </a:lnTo>
                <a:close/>
              </a:path>
              <a:path w="3542029" h="705485">
                <a:moveTo>
                  <a:pt x="2364600" y="2603"/>
                </a:moveTo>
                <a:lnTo>
                  <a:pt x="2351659" y="4127"/>
                </a:lnTo>
                <a:lnTo>
                  <a:pt x="2347620" y="4127"/>
                </a:lnTo>
                <a:lnTo>
                  <a:pt x="2334691" y="2603"/>
                </a:lnTo>
                <a:lnTo>
                  <a:pt x="2336736" y="48183"/>
                </a:lnTo>
                <a:lnTo>
                  <a:pt x="2336736" y="115633"/>
                </a:lnTo>
                <a:lnTo>
                  <a:pt x="2334691" y="160362"/>
                </a:lnTo>
                <a:lnTo>
                  <a:pt x="2344813" y="159613"/>
                </a:lnTo>
                <a:lnTo>
                  <a:pt x="2354453" y="159613"/>
                </a:lnTo>
                <a:lnTo>
                  <a:pt x="2364600" y="160362"/>
                </a:lnTo>
                <a:lnTo>
                  <a:pt x="2362555" y="115773"/>
                </a:lnTo>
                <a:lnTo>
                  <a:pt x="2362555" y="48056"/>
                </a:lnTo>
                <a:lnTo>
                  <a:pt x="2363038" y="33820"/>
                </a:lnTo>
                <a:lnTo>
                  <a:pt x="2364600" y="2603"/>
                </a:lnTo>
                <a:close/>
              </a:path>
              <a:path w="3542029" h="705485">
                <a:moveTo>
                  <a:pt x="2626169" y="21158"/>
                </a:moveTo>
                <a:lnTo>
                  <a:pt x="2624455" y="15862"/>
                </a:lnTo>
                <a:lnTo>
                  <a:pt x="2624048" y="13716"/>
                </a:lnTo>
                <a:lnTo>
                  <a:pt x="2624048" y="11963"/>
                </a:lnTo>
                <a:lnTo>
                  <a:pt x="2624048" y="10337"/>
                </a:lnTo>
                <a:lnTo>
                  <a:pt x="2624455" y="8089"/>
                </a:lnTo>
                <a:lnTo>
                  <a:pt x="2625991" y="2844"/>
                </a:lnTo>
                <a:lnTo>
                  <a:pt x="2573007" y="3949"/>
                </a:lnTo>
                <a:lnTo>
                  <a:pt x="2539085" y="3949"/>
                </a:lnTo>
                <a:lnTo>
                  <a:pt x="2486101" y="2844"/>
                </a:lnTo>
                <a:lnTo>
                  <a:pt x="2487638" y="8102"/>
                </a:lnTo>
                <a:lnTo>
                  <a:pt x="2488057" y="10274"/>
                </a:lnTo>
                <a:lnTo>
                  <a:pt x="2488057" y="13627"/>
                </a:lnTo>
                <a:lnTo>
                  <a:pt x="2487638" y="15849"/>
                </a:lnTo>
                <a:lnTo>
                  <a:pt x="2485923" y="21158"/>
                </a:lnTo>
                <a:lnTo>
                  <a:pt x="2496769" y="19951"/>
                </a:lnTo>
                <a:lnTo>
                  <a:pt x="2525484" y="18516"/>
                </a:lnTo>
                <a:lnTo>
                  <a:pt x="2542578" y="18326"/>
                </a:lnTo>
                <a:lnTo>
                  <a:pt x="2543251" y="51574"/>
                </a:lnTo>
                <a:lnTo>
                  <a:pt x="2543137" y="115633"/>
                </a:lnTo>
                <a:lnTo>
                  <a:pt x="2541092" y="160362"/>
                </a:lnTo>
                <a:lnTo>
                  <a:pt x="2551214" y="159613"/>
                </a:lnTo>
                <a:lnTo>
                  <a:pt x="2560866" y="159613"/>
                </a:lnTo>
                <a:lnTo>
                  <a:pt x="2571000" y="160362"/>
                </a:lnTo>
                <a:lnTo>
                  <a:pt x="2568956" y="115773"/>
                </a:lnTo>
                <a:lnTo>
                  <a:pt x="2568829" y="51600"/>
                </a:lnTo>
                <a:lnTo>
                  <a:pt x="2569514" y="18326"/>
                </a:lnTo>
                <a:lnTo>
                  <a:pt x="2601404" y="19100"/>
                </a:lnTo>
                <a:lnTo>
                  <a:pt x="2619464" y="20332"/>
                </a:lnTo>
                <a:lnTo>
                  <a:pt x="2626169" y="21158"/>
                </a:lnTo>
                <a:close/>
              </a:path>
              <a:path w="3542029" h="705485">
                <a:moveTo>
                  <a:pt x="2884335" y="2082"/>
                </a:moveTo>
                <a:lnTo>
                  <a:pt x="2875153" y="3657"/>
                </a:lnTo>
                <a:lnTo>
                  <a:pt x="2871863" y="4025"/>
                </a:lnTo>
                <a:lnTo>
                  <a:pt x="2869565" y="4025"/>
                </a:lnTo>
                <a:lnTo>
                  <a:pt x="2867241" y="4025"/>
                </a:lnTo>
                <a:lnTo>
                  <a:pt x="2858249" y="2679"/>
                </a:lnTo>
                <a:lnTo>
                  <a:pt x="2850375" y="16878"/>
                </a:lnTo>
                <a:lnTo>
                  <a:pt x="2838208" y="37185"/>
                </a:lnTo>
                <a:lnTo>
                  <a:pt x="2817215" y="68872"/>
                </a:lnTo>
                <a:lnTo>
                  <a:pt x="2810230" y="78613"/>
                </a:lnTo>
                <a:lnTo>
                  <a:pt x="2780233" y="32664"/>
                </a:lnTo>
                <a:lnTo>
                  <a:pt x="2761742" y="2755"/>
                </a:lnTo>
                <a:lnTo>
                  <a:pt x="2748724" y="4127"/>
                </a:lnTo>
                <a:lnTo>
                  <a:pt x="2743860" y="4127"/>
                </a:lnTo>
                <a:lnTo>
                  <a:pt x="2727706" y="2362"/>
                </a:lnTo>
                <a:lnTo>
                  <a:pt x="2793225" y="96062"/>
                </a:lnTo>
                <a:lnTo>
                  <a:pt x="2792755" y="138023"/>
                </a:lnTo>
                <a:lnTo>
                  <a:pt x="2791841" y="152019"/>
                </a:lnTo>
                <a:lnTo>
                  <a:pt x="2790837" y="160388"/>
                </a:lnTo>
                <a:lnTo>
                  <a:pt x="2801137" y="159613"/>
                </a:lnTo>
                <a:lnTo>
                  <a:pt x="2810789" y="159613"/>
                </a:lnTo>
                <a:lnTo>
                  <a:pt x="2821051" y="160375"/>
                </a:lnTo>
                <a:lnTo>
                  <a:pt x="2820136" y="150939"/>
                </a:lnTo>
                <a:lnTo>
                  <a:pt x="2818714" y="98920"/>
                </a:lnTo>
                <a:lnTo>
                  <a:pt x="2818714" y="93560"/>
                </a:lnTo>
                <a:lnTo>
                  <a:pt x="2824670" y="83985"/>
                </a:lnTo>
                <a:lnTo>
                  <a:pt x="2845485" y="53746"/>
                </a:lnTo>
                <a:lnTo>
                  <a:pt x="2884335" y="2082"/>
                </a:lnTo>
                <a:close/>
              </a:path>
              <a:path w="3542029" h="705485">
                <a:moveTo>
                  <a:pt x="3336391" y="81889"/>
                </a:moveTo>
                <a:lnTo>
                  <a:pt x="3324999" y="39954"/>
                </a:lnTo>
                <a:lnTo>
                  <a:pt x="3306724" y="20243"/>
                </a:lnTo>
                <a:lnTo>
                  <a:pt x="3306724" y="81889"/>
                </a:lnTo>
                <a:lnTo>
                  <a:pt x="3306394" y="90665"/>
                </a:lnTo>
                <a:lnTo>
                  <a:pt x="3291078" y="130403"/>
                </a:lnTo>
                <a:lnTo>
                  <a:pt x="3257918" y="149390"/>
                </a:lnTo>
                <a:lnTo>
                  <a:pt x="3236595" y="151714"/>
                </a:lnTo>
                <a:lnTo>
                  <a:pt x="3229343" y="151460"/>
                </a:lnTo>
                <a:lnTo>
                  <a:pt x="3191751" y="138925"/>
                </a:lnTo>
                <a:lnTo>
                  <a:pt x="3169742" y="106387"/>
                </a:lnTo>
                <a:lnTo>
                  <a:pt x="3166732" y="81889"/>
                </a:lnTo>
                <a:lnTo>
                  <a:pt x="3167062" y="73126"/>
                </a:lnTo>
                <a:lnTo>
                  <a:pt x="3182378" y="33401"/>
                </a:lnTo>
                <a:lnTo>
                  <a:pt x="3215525" y="14414"/>
                </a:lnTo>
                <a:lnTo>
                  <a:pt x="3236595" y="12077"/>
                </a:lnTo>
                <a:lnTo>
                  <a:pt x="3243961" y="12344"/>
                </a:lnTo>
                <a:lnTo>
                  <a:pt x="3281705" y="24866"/>
                </a:lnTo>
                <a:lnTo>
                  <a:pt x="3303714" y="57404"/>
                </a:lnTo>
                <a:lnTo>
                  <a:pt x="3306724" y="81889"/>
                </a:lnTo>
                <a:lnTo>
                  <a:pt x="3306724" y="20243"/>
                </a:lnTo>
                <a:lnTo>
                  <a:pt x="3267481" y="3086"/>
                </a:lnTo>
                <a:lnTo>
                  <a:pt x="3236595" y="0"/>
                </a:lnTo>
                <a:lnTo>
                  <a:pt x="3225990" y="355"/>
                </a:lnTo>
                <a:lnTo>
                  <a:pt x="3187763" y="8521"/>
                </a:lnTo>
                <a:lnTo>
                  <a:pt x="3153245" y="33210"/>
                </a:lnTo>
                <a:lnTo>
                  <a:pt x="3137535" y="72478"/>
                </a:lnTo>
                <a:lnTo>
                  <a:pt x="3137077" y="81889"/>
                </a:lnTo>
                <a:lnTo>
                  <a:pt x="3137535" y="91313"/>
                </a:lnTo>
                <a:lnTo>
                  <a:pt x="3153245" y="130581"/>
                </a:lnTo>
                <a:lnTo>
                  <a:pt x="3187789" y="155092"/>
                </a:lnTo>
                <a:lnTo>
                  <a:pt x="3225990" y="162788"/>
                </a:lnTo>
                <a:lnTo>
                  <a:pt x="3236595" y="163106"/>
                </a:lnTo>
                <a:lnTo>
                  <a:pt x="3247313" y="162788"/>
                </a:lnTo>
                <a:lnTo>
                  <a:pt x="3285667" y="155092"/>
                </a:lnTo>
                <a:lnTo>
                  <a:pt x="3320211" y="130581"/>
                </a:lnTo>
                <a:lnTo>
                  <a:pt x="3335921" y="91313"/>
                </a:lnTo>
                <a:lnTo>
                  <a:pt x="3336391" y="81889"/>
                </a:lnTo>
                <a:close/>
              </a:path>
              <a:path w="3542029" h="705485">
                <a:moveTo>
                  <a:pt x="3530460" y="20370"/>
                </a:moveTo>
                <a:lnTo>
                  <a:pt x="3529368" y="15722"/>
                </a:lnTo>
                <a:lnTo>
                  <a:pt x="3529126" y="9423"/>
                </a:lnTo>
                <a:lnTo>
                  <a:pt x="3530422" y="2832"/>
                </a:lnTo>
                <a:lnTo>
                  <a:pt x="3489845" y="3949"/>
                </a:lnTo>
                <a:lnTo>
                  <a:pt x="3466376" y="3949"/>
                </a:lnTo>
                <a:lnTo>
                  <a:pt x="3429241" y="2819"/>
                </a:lnTo>
                <a:lnTo>
                  <a:pt x="3431273" y="48183"/>
                </a:lnTo>
                <a:lnTo>
                  <a:pt x="3431273" y="115633"/>
                </a:lnTo>
                <a:lnTo>
                  <a:pt x="3429228" y="160362"/>
                </a:lnTo>
                <a:lnTo>
                  <a:pt x="3439350" y="159613"/>
                </a:lnTo>
                <a:lnTo>
                  <a:pt x="3449002" y="159613"/>
                </a:lnTo>
                <a:lnTo>
                  <a:pt x="3459137" y="160362"/>
                </a:lnTo>
                <a:lnTo>
                  <a:pt x="3457092" y="115773"/>
                </a:lnTo>
                <a:lnTo>
                  <a:pt x="3456940" y="84010"/>
                </a:lnTo>
                <a:lnTo>
                  <a:pt x="3501834" y="84569"/>
                </a:lnTo>
                <a:lnTo>
                  <a:pt x="3517620" y="85344"/>
                </a:lnTo>
                <a:lnTo>
                  <a:pt x="3524948" y="86106"/>
                </a:lnTo>
                <a:lnTo>
                  <a:pt x="3523450" y="81330"/>
                </a:lnTo>
                <a:lnTo>
                  <a:pt x="3523119" y="79248"/>
                </a:lnTo>
                <a:lnTo>
                  <a:pt x="3523119" y="75145"/>
                </a:lnTo>
                <a:lnTo>
                  <a:pt x="3523450" y="73063"/>
                </a:lnTo>
                <a:lnTo>
                  <a:pt x="3524923" y="68351"/>
                </a:lnTo>
                <a:lnTo>
                  <a:pt x="3505454" y="69723"/>
                </a:lnTo>
                <a:lnTo>
                  <a:pt x="3464991" y="70802"/>
                </a:lnTo>
                <a:lnTo>
                  <a:pt x="3456927" y="70827"/>
                </a:lnTo>
                <a:lnTo>
                  <a:pt x="3456978" y="21755"/>
                </a:lnTo>
                <a:lnTo>
                  <a:pt x="3457130" y="17208"/>
                </a:lnTo>
                <a:lnTo>
                  <a:pt x="3504196" y="18516"/>
                </a:lnTo>
                <a:lnTo>
                  <a:pt x="3523030" y="19659"/>
                </a:lnTo>
                <a:lnTo>
                  <a:pt x="3530460" y="20370"/>
                </a:lnTo>
                <a:close/>
              </a:path>
              <a:path w="3542029" h="705485">
                <a:moveTo>
                  <a:pt x="3541674" y="693737"/>
                </a:moveTo>
                <a:lnTo>
                  <a:pt x="3538093" y="690435"/>
                </a:lnTo>
                <a:lnTo>
                  <a:pt x="340156" y="690435"/>
                </a:lnTo>
                <a:lnTo>
                  <a:pt x="336575" y="693737"/>
                </a:lnTo>
                <a:lnTo>
                  <a:pt x="336575" y="701890"/>
                </a:lnTo>
                <a:lnTo>
                  <a:pt x="340156" y="705192"/>
                </a:lnTo>
                <a:lnTo>
                  <a:pt x="3533673" y="705192"/>
                </a:lnTo>
                <a:lnTo>
                  <a:pt x="3538093" y="705192"/>
                </a:lnTo>
                <a:lnTo>
                  <a:pt x="3541674" y="701890"/>
                </a:lnTo>
                <a:lnTo>
                  <a:pt x="3541674" y="693737"/>
                </a:lnTo>
                <a:close/>
              </a:path>
            </a:pathLst>
          </a:custGeom>
          <a:solidFill>
            <a:srgbClr val="00304F"/>
          </a:solidFill>
        </xdr:spPr>
      </xdr:sp>
      <xdr:sp macro="" textlink="">
        <xdr:nvSpPr>
          <xdr:cNvPr id="7" name="Shape 7">
            <a:extLst>
              <a:ext uri="{FF2B5EF4-FFF2-40B4-BE49-F238E27FC236}">
                <a16:creationId xmlns:a16="http://schemas.microsoft.com/office/drawing/2014/main" id="{00000000-0008-0000-0000-000007000000}"/>
              </a:ext>
            </a:extLst>
          </xdr:cNvPr>
          <xdr:cNvSpPr/>
        </xdr:nvSpPr>
        <xdr:spPr>
          <a:xfrm>
            <a:off x="437572" y="70650"/>
            <a:ext cx="281305" cy="229870"/>
          </a:xfrm>
          <a:custGeom>
            <a:avLst/>
            <a:gdLst/>
            <a:ahLst/>
            <a:cxnLst/>
            <a:rect l="0" t="0" r="0" b="0"/>
            <a:pathLst>
              <a:path w="281305" h="229870">
                <a:moveTo>
                  <a:pt x="49060" y="0"/>
                </a:moveTo>
                <a:lnTo>
                  <a:pt x="48552" y="0"/>
                </a:lnTo>
                <a:lnTo>
                  <a:pt x="48215" y="279"/>
                </a:lnTo>
                <a:lnTo>
                  <a:pt x="27753" y="20856"/>
                </a:lnTo>
                <a:lnTo>
                  <a:pt x="12615" y="44713"/>
                </a:lnTo>
                <a:lnTo>
                  <a:pt x="3224" y="70984"/>
                </a:lnTo>
                <a:lnTo>
                  <a:pt x="0" y="98805"/>
                </a:lnTo>
                <a:lnTo>
                  <a:pt x="7176" y="140076"/>
                </a:lnTo>
                <a:lnTo>
                  <a:pt x="27150" y="175955"/>
                </a:lnTo>
                <a:lnTo>
                  <a:pt x="57589" y="204270"/>
                </a:lnTo>
                <a:lnTo>
                  <a:pt x="96160" y="222851"/>
                </a:lnTo>
                <a:lnTo>
                  <a:pt x="140531" y="229527"/>
                </a:lnTo>
                <a:lnTo>
                  <a:pt x="184902" y="222851"/>
                </a:lnTo>
                <a:lnTo>
                  <a:pt x="223474" y="204270"/>
                </a:lnTo>
                <a:lnTo>
                  <a:pt x="249977" y="179616"/>
                </a:lnTo>
                <a:lnTo>
                  <a:pt x="140531" y="179616"/>
                </a:lnTo>
                <a:lnTo>
                  <a:pt x="96254" y="170852"/>
                </a:lnTo>
                <a:lnTo>
                  <a:pt x="60057" y="146965"/>
                </a:lnTo>
                <a:lnTo>
                  <a:pt x="35632" y="111566"/>
                </a:lnTo>
                <a:lnTo>
                  <a:pt x="26670" y="68262"/>
                </a:lnTo>
                <a:lnTo>
                  <a:pt x="28137" y="50268"/>
                </a:lnTo>
                <a:lnTo>
                  <a:pt x="32488" y="32962"/>
                </a:lnTo>
                <a:lnTo>
                  <a:pt x="39641" y="16581"/>
                </a:lnTo>
                <a:lnTo>
                  <a:pt x="49517" y="1358"/>
                </a:lnTo>
                <a:lnTo>
                  <a:pt x="49777" y="1015"/>
                </a:lnTo>
                <a:lnTo>
                  <a:pt x="49726" y="558"/>
                </a:lnTo>
                <a:lnTo>
                  <a:pt x="49060" y="0"/>
                </a:lnTo>
                <a:close/>
              </a:path>
              <a:path w="281305" h="229870">
                <a:moveTo>
                  <a:pt x="232511" y="0"/>
                </a:moveTo>
                <a:lnTo>
                  <a:pt x="232003" y="0"/>
                </a:lnTo>
                <a:lnTo>
                  <a:pt x="231336" y="558"/>
                </a:lnTo>
                <a:lnTo>
                  <a:pt x="231279" y="1015"/>
                </a:lnTo>
                <a:lnTo>
                  <a:pt x="231540" y="1358"/>
                </a:lnTo>
                <a:lnTo>
                  <a:pt x="241417" y="16581"/>
                </a:lnTo>
                <a:lnTo>
                  <a:pt x="248572" y="32962"/>
                </a:lnTo>
                <a:lnTo>
                  <a:pt x="252924" y="50268"/>
                </a:lnTo>
                <a:lnTo>
                  <a:pt x="254393" y="68262"/>
                </a:lnTo>
                <a:lnTo>
                  <a:pt x="245431" y="111566"/>
                </a:lnTo>
                <a:lnTo>
                  <a:pt x="221006" y="146965"/>
                </a:lnTo>
                <a:lnTo>
                  <a:pt x="184809" y="170852"/>
                </a:lnTo>
                <a:lnTo>
                  <a:pt x="140531" y="179616"/>
                </a:lnTo>
                <a:lnTo>
                  <a:pt x="249977" y="179616"/>
                </a:lnTo>
                <a:lnTo>
                  <a:pt x="253913" y="175955"/>
                </a:lnTo>
                <a:lnTo>
                  <a:pt x="273887" y="140076"/>
                </a:lnTo>
                <a:lnTo>
                  <a:pt x="281063" y="98805"/>
                </a:lnTo>
                <a:lnTo>
                  <a:pt x="277839" y="70984"/>
                </a:lnTo>
                <a:lnTo>
                  <a:pt x="268447" y="44713"/>
                </a:lnTo>
                <a:lnTo>
                  <a:pt x="253310" y="20856"/>
                </a:lnTo>
                <a:lnTo>
                  <a:pt x="232848" y="279"/>
                </a:lnTo>
                <a:lnTo>
                  <a:pt x="232511" y="0"/>
                </a:lnTo>
                <a:close/>
              </a:path>
              <a:path w="281305" h="229870">
                <a:moveTo>
                  <a:pt x="105555" y="44716"/>
                </a:moveTo>
                <a:lnTo>
                  <a:pt x="63906" y="44716"/>
                </a:lnTo>
                <a:lnTo>
                  <a:pt x="66319" y="45034"/>
                </a:lnTo>
                <a:lnTo>
                  <a:pt x="73031" y="45656"/>
                </a:lnTo>
                <a:lnTo>
                  <a:pt x="74111" y="49644"/>
                </a:lnTo>
                <a:lnTo>
                  <a:pt x="74237" y="51511"/>
                </a:lnTo>
                <a:lnTo>
                  <a:pt x="74361" y="56946"/>
                </a:lnTo>
                <a:lnTo>
                  <a:pt x="73659" y="64630"/>
                </a:lnTo>
                <a:lnTo>
                  <a:pt x="76600" y="78028"/>
                </a:lnTo>
                <a:lnTo>
                  <a:pt x="80957" y="87737"/>
                </a:lnTo>
                <a:lnTo>
                  <a:pt x="88695" y="96626"/>
                </a:lnTo>
                <a:lnTo>
                  <a:pt x="98354" y="104255"/>
                </a:lnTo>
                <a:lnTo>
                  <a:pt x="108477" y="110185"/>
                </a:lnTo>
                <a:lnTo>
                  <a:pt x="93338" y="140525"/>
                </a:lnTo>
                <a:lnTo>
                  <a:pt x="101758" y="140525"/>
                </a:lnTo>
                <a:lnTo>
                  <a:pt x="115328" y="113334"/>
                </a:lnTo>
                <a:lnTo>
                  <a:pt x="181301" y="113334"/>
                </a:lnTo>
                <a:lnTo>
                  <a:pt x="129039" y="98453"/>
                </a:lnTo>
                <a:lnTo>
                  <a:pt x="98118" y="72866"/>
                </a:lnTo>
                <a:lnTo>
                  <a:pt x="95762" y="62433"/>
                </a:lnTo>
                <a:lnTo>
                  <a:pt x="96704" y="54648"/>
                </a:lnTo>
                <a:lnTo>
                  <a:pt x="98736" y="49644"/>
                </a:lnTo>
                <a:lnTo>
                  <a:pt x="102762" y="45681"/>
                </a:lnTo>
                <a:lnTo>
                  <a:pt x="105555" y="44716"/>
                </a:lnTo>
                <a:close/>
              </a:path>
              <a:path w="281305" h="229870">
                <a:moveTo>
                  <a:pt x="181301" y="113334"/>
                </a:moveTo>
                <a:lnTo>
                  <a:pt x="115328" y="113334"/>
                </a:lnTo>
                <a:lnTo>
                  <a:pt x="118122" y="114477"/>
                </a:lnTo>
                <a:lnTo>
                  <a:pt x="120599" y="115252"/>
                </a:lnTo>
                <a:lnTo>
                  <a:pt x="123094" y="115773"/>
                </a:lnTo>
                <a:lnTo>
                  <a:pt x="110743" y="140525"/>
                </a:lnTo>
                <a:lnTo>
                  <a:pt x="119170" y="140525"/>
                </a:lnTo>
                <a:lnTo>
                  <a:pt x="131076" y="116662"/>
                </a:lnTo>
                <a:lnTo>
                  <a:pt x="140249" y="116662"/>
                </a:lnTo>
                <a:lnTo>
                  <a:pt x="148844" y="116446"/>
                </a:lnTo>
                <a:lnTo>
                  <a:pt x="154406" y="115849"/>
                </a:lnTo>
                <a:lnTo>
                  <a:pt x="159569" y="115087"/>
                </a:lnTo>
                <a:lnTo>
                  <a:pt x="187367" y="115087"/>
                </a:lnTo>
                <a:lnTo>
                  <a:pt x="186747" y="114668"/>
                </a:lnTo>
                <a:lnTo>
                  <a:pt x="181301" y="113334"/>
                </a:lnTo>
                <a:close/>
              </a:path>
              <a:path w="281305" h="229870">
                <a:moveTo>
                  <a:pt x="187367" y="115087"/>
                </a:moveTo>
                <a:lnTo>
                  <a:pt x="159569" y="115087"/>
                </a:lnTo>
                <a:lnTo>
                  <a:pt x="204165" y="126428"/>
                </a:lnTo>
                <a:lnTo>
                  <a:pt x="187367" y="115087"/>
                </a:lnTo>
                <a:close/>
              </a:path>
              <a:path w="281305" h="229870">
                <a:moveTo>
                  <a:pt x="112852" y="49428"/>
                </a:moveTo>
                <a:lnTo>
                  <a:pt x="102597" y="62640"/>
                </a:lnTo>
                <a:lnTo>
                  <a:pt x="104636" y="70916"/>
                </a:lnTo>
                <a:lnTo>
                  <a:pt x="144486" y="96920"/>
                </a:lnTo>
                <a:lnTo>
                  <a:pt x="211268" y="113595"/>
                </a:lnTo>
                <a:lnTo>
                  <a:pt x="233051" y="118046"/>
                </a:lnTo>
                <a:lnTo>
                  <a:pt x="233476" y="118033"/>
                </a:lnTo>
                <a:lnTo>
                  <a:pt x="228188" y="116069"/>
                </a:lnTo>
                <a:lnTo>
                  <a:pt x="213021" y="109281"/>
                </a:lnTo>
                <a:lnTo>
                  <a:pt x="189023" y="96329"/>
                </a:lnTo>
                <a:lnTo>
                  <a:pt x="157238" y="75869"/>
                </a:lnTo>
                <a:lnTo>
                  <a:pt x="146827" y="68768"/>
                </a:lnTo>
                <a:lnTo>
                  <a:pt x="136978" y="62433"/>
                </a:lnTo>
                <a:lnTo>
                  <a:pt x="127689" y="56946"/>
                </a:lnTo>
                <a:lnTo>
                  <a:pt x="118960" y="52387"/>
                </a:lnTo>
                <a:lnTo>
                  <a:pt x="117144" y="51511"/>
                </a:lnTo>
                <a:lnTo>
                  <a:pt x="115658" y="50647"/>
                </a:lnTo>
                <a:lnTo>
                  <a:pt x="114382" y="49796"/>
                </a:lnTo>
                <a:lnTo>
                  <a:pt x="112852" y="49428"/>
                </a:lnTo>
                <a:close/>
              </a:path>
              <a:path w="281305" h="229870">
                <a:moveTo>
                  <a:pt x="140249" y="116662"/>
                </a:moveTo>
                <a:lnTo>
                  <a:pt x="131076" y="116662"/>
                </a:lnTo>
                <a:lnTo>
                  <a:pt x="134410" y="116789"/>
                </a:lnTo>
                <a:lnTo>
                  <a:pt x="140249" y="116662"/>
                </a:lnTo>
                <a:close/>
              </a:path>
              <a:path w="281305" h="229870">
                <a:moveTo>
                  <a:pt x="96094" y="25946"/>
                </a:moveTo>
                <a:lnTo>
                  <a:pt x="85890" y="26568"/>
                </a:lnTo>
                <a:lnTo>
                  <a:pt x="72967" y="31165"/>
                </a:lnTo>
                <a:lnTo>
                  <a:pt x="69443" y="37325"/>
                </a:lnTo>
                <a:lnTo>
                  <a:pt x="63639" y="37642"/>
                </a:lnTo>
                <a:lnTo>
                  <a:pt x="55156" y="40043"/>
                </a:lnTo>
                <a:lnTo>
                  <a:pt x="47586" y="45834"/>
                </a:lnTo>
                <a:lnTo>
                  <a:pt x="58032" y="45351"/>
                </a:lnTo>
                <a:lnTo>
                  <a:pt x="63906" y="44716"/>
                </a:lnTo>
                <a:lnTo>
                  <a:pt x="105564" y="44713"/>
                </a:lnTo>
                <a:lnTo>
                  <a:pt x="107797" y="43942"/>
                </a:lnTo>
                <a:lnTo>
                  <a:pt x="108121" y="43916"/>
                </a:lnTo>
                <a:lnTo>
                  <a:pt x="108438" y="43827"/>
                </a:lnTo>
                <a:lnTo>
                  <a:pt x="106553" y="41008"/>
                </a:lnTo>
                <a:lnTo>
                  <a:pt x="105168" y="37858"/>
                </a:lnTo>
                <a:lnTo>
                  <a:pt x="96094" y="25946"/>
                </a:lnTo>
                <a:close/>
              </a:path>
            </a:pathLst>
          </a:custGeom>
          <a:solidFill>
            <a:srgbClr val="FFFFFF"/>
          </a:solidFill>
        </xdr:spPr>
      </xdr:sp>
      <xdr:pic>
        <xdr:nvPicPr>
          <xdr:cNvPr id="8" name="image1.pn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451" y="83223"/>
            <a:ext cx="315137" cy="181521"/>
          </a:xfrm>
          <a:prstGeom prst="rect">
            <a:avLst/>
          </a:prstGeom>
        </xdr:spPr>
      </xdr:pic>
      <xdr:sp macro="" textlink="">
        <xdr:nvSpPr>
          <xdr:cNvPr id="9" name="Shape 9">
            <a:extLst>
              <a:ext uri="{FF2B5EF4-FFF2-40B4-BE49-F238E27FC236}">
                <a16:creationId xmlns:a16="http://schemas.microsoft.com/office/drawing/2014/main" id="{00000000-0008-0000-0000-000009000000}"/>
              </a:ext>
            </a:extLst>
          </xdr:cNvPr>
          <xdr:cNvSpPr/>
        </xdr:nvSpPr>
        <xdr:spPr>
          <a:xfrm>
            <a:off x="30403" y="409345"/>
            <a:ext cx="647065" cy="255270"/>
          </a:xfrm>
          <a:custGeom>
            <a:avLst/>
            <a:gdLst/>
            <a:ahLst/>
            <a:cxnLst/>
            <a:rect l="0" t="0" r="0" b="0"/>
            <a:pathLst>
              <a:path w="647065" h="255270">
                <a:moveTo>
                  <a:pt x="116433" y="87706"/>
                </a:moveTo>
                <a:lnTo>
                  <a:pt x="105486" y="77952"/>
                </a:lnTo>
                <a:lnTo>
                  <a:pt x="85940" y="56769"/>
                </a:lnTo>
                <a:lnTo>
                  <a:pt x="75361" y="47447"/>
                </a:lnTo>
                <a:lnTo>
                  <a:pt x="66738" y="41097"/>
                </a:lnTo>
                <a:lnTo>
                  <a:pt x="59639" y="36791"/>
                </a:lnTo>
                <a:lnTo>
                  <a:pt x="54864" y="34150"/>
                </a:lnTo>
                <a:lnTo>
                  <a:pt x="50571" y="35153"/>
                </a:lnTo>
                <a:lnTo>
                  <a:pt x="46507" y="37147"/>
                </a:lnTo>
                <a:lnTo>
                  <a:pt x="41427" y="43561"/>
                </a:lnTo>
                <a:lnTo>
                  <a:pt x="38785" y="50507"/>
                </a:lnTo>
                <a:lnTo>
                  <a:pt x="42214" y="65659"/>
                </a:lnTo>
                <a:lnTo>
                  <a:pt x="85610" y="85991"/>
                </a:lnTo>
                <a:lnTo>
                  <a:pt x="101079" y="87541"/>
                </a:lnTo>
                <a:lnTo>
                  <a:pt x="116433" y="87706"/>
                </a:lnTo>
                <a:close/>
              </a:path>
              <a:path w="647065" h="255270">
                <a:moveTo>
                  <a:pt x="179222" y="130479"/>
                </a:moveTo>
                <a:lnTo>
                  <a:pt x="140601" y="104317"/>
                </a:lnTo>
                <a:lnTo>
                  <a:pt x="132613" y="98907"/>
                </a:lnTo>
                <a:lnTo>
                  <a:pt x="126644" y="94869"/>
                </a:lnTo>
                <a:lnTo>
                  <a:pt x="126022" y="94449"/>
                </a:lnTo>
                <a:lnTo>
                  <a:pt x="125488" y="94081"/>
                </a:lnTo>
                <a:lnTo>
                  <a:pt x="115912" y="94449"/>
                </a:lnTo>
                <a:lnTo>
                  <a:pt x="110985" y="94449"/>
                </a:lnTo>
                <a:lnTo>
                  <a:pt x="66446" y="88265"/>
                </a:lnTo>
                <a:lnTo>
                  <a:pt x="35166" y="64858"/>
                </a:lnTo>
                <a:lnTo>
                  <a:pt x="31330" y="50317"/>
                </a:lnTo>
                <a:lnTo>
                  <a:pt x="34099" y="41478"/>
                </a:lnTo>
                <a:lnTo>
                  <a:pt x="40525" y="33350"/>
                </a:lnTo>
                <a:lnTo>
                  <a:pt x="44094" y="30924"/>
                </a:lnTo>
                <a:lnTo>
                  <a:pt x="48006" y="29311"/>
                </a:lnTo>
                <a:lnTo>
                  <a:pt x="47650" y="28117"/>
                </a:lnTo>
                <a:lnTo>
                  <a:pt x="46850" y="26200"/>
                </a:lnTo>
                <a:lnTo>
                  <a:pt x="41744" y="18491"/>
                </a:lnTo>
                <a:lnTo>
                  <a:pt x="31838" y="17399"/>
                </a:lnTo>
                <a:lnTo>
                  <a:pt x="14986" y="22301"/>
                </a:lnTo>
                <a:lnTo>
                  <a:pt x="12865" y="26885"/>
                </a:lnTo>
                <a:lnTo>
                  <a:pt x="9194" y="33147"/>
                </a:lnTo>
                <a:lnTo>
                  <a:pt x="9067" y="36703"/>
                </a:lnTo>
                <a:lnTo>
                  <a:pt x="0" y="42824"/>
                </a:lnTo>
                <a:lnTo>
                  <a:pt x="11480" y="44500"/>
                </a:lnTo>
                <a:lnTo>
                  <a:pt x="12293" y="57162"/>
                </a:lnTo>
                <a:lnTo>
                  <a:pt x="19418" y="71780"/>
                </a:lnTo>
                <a:lnTo>
                  <a:pt x="30454" y="84848"/>
                </a:lnTo>
                <a:lnTo>
                  <a:pt x="43014" y="92862"/>
                </a:lnTo>
                <a:lnTo>
                  <a:pt x="32118" y="114706"/>
                </a:lnTo>
                <a:lnTo>
                  <a:pt x="40576" y="114706"/>
                </a:lnTo>
                <a:lnTo>
                  <a:pt x="50482" y="94869"/>
                </a:lnTo>
                <a:lnTo>
                  <a:pt x="58458" y="96939"/>
                </a:lnTo>
                <a:lnTo>
                  <a:pt x="49593" y="114706"/>
                </a:lnTo>
                <a:lnTo>
                  <a:pt x="58051" y="114706"/>
                </a:lnTo>
                <a:lnTo>
                  <a:pt x="65938" y="98907"/>
                </a:lnTo>
                <a:lnTo>
                  <a:pt x="134124" y="117525"/>
                </a:lnTo>
                <a:lnTo>
                  <a:pt x="117652" y="104317"/>
                </a:lnTo>
                <a:lnTo>
                  <a:pt x="179222" y="130479"/>
                </a:lnTo>
                <a:close/>
              </a:path>
              <a:path w="647065" h="255270">
                <a:moveTo>
                  <a:pt x="204927" y="205663"/>
                </a:moveTo>
                <a:lnTo>
                  <a:pt x="193979" y="195922"/>
                </a:lnTo>
                <a:lnTo>
                  <a:pt x="174447" y="174739"/>
                </a:lnTo>
                <a:lnTo>
                  <a:pt x="163855" y="165404"/>
                </a:lnTo>
                <a:lnTo>
                  <a:pt x="155244" y="159054"/>
                </a:lnTo>
                <a:lnTo>
                  <a:pt x="148132" y="154762"/>
                </a:lnTo>
                <a:lnTo>
                  <a:pt x="143370" y="152107"/>
                </a:lnTo>
                <a:lnTo>
                  <a:pt x="139065" y="153111"/>
                </a:lnTo>
                <a:lnTo>
                  <a:pt x="135001" y="155105"/>
                </a:lnTo>
                <a:lnTo>
                  <a:pt x="129933" y="161531"/>
                </a:lnTo>
                <a:lnTo>
                  <a:pt x="127292" y="168478"/>
                </a:lnTo>
                <a:lnTo>
                  <a:pt x="130721" y="183616"/>
                </a:lnTo>
                <a:lnTo>
                  <a:pt x="174117" y="203949"/>
                </a:lnTo>
                <a:lnTo>
                  <a:pt x="189585" y="205498"/>
                </a:lnTo>
                <a:lnTo>
                  <a:pt x="204927" y="205663"/>
                </a:lnTo>
                <a:close/>
              </a:path>
              <a:path w="647065" h="255270">
                <a:moveTo>
                  <a:pt x="265531" y="87706"/>
                </a:moveTo>
                <a:lnTo>
                  <a:pt x="254584" y="77952"/>
                </a:lnTo>
                <a:lnTo>
                  <a:pt x="235051" y="56769"/>
                </a:lnTo>
                <a:lnTo>
                  <a:pt x="224472" y="47447"/>
                </a:lnTo>
                <a:lnTo>
                  <a:pt x="215849" y="41097"/>
                </a:lnTo>
                <a:lnTo>
                  <a:pt x="208737" y="36791"/>
                </a:lnTo>
                <a:lnTo>
                  <a:pt x="203974" y="34150"/>
                </a:lnTo>
                <a:lnTo>
                  <a:pt x="199669" y="35153"/>
                </a:lnTo>
                <a:lnTo>
                  <a:pt x="195618" y="37147"/>
                </a:lnTo>
                <a:lnTo>
                  <a:pt x="190538" y="43561"/>
                </a:lnTo>
                <a:lnTo>
                  <a:pt x="187896" y="50507"/>
                </a:lnTo>
                <a:lnTo>
                  <a:pt x="191325" y="65659"/>
                </a:lnTo>
                <a:lnTo>
                  <a:pt x="234708" y="85991"/>
                </a:lnTo>
                <a:lnTo>
                  <a:pt x="250190" y="87541"/>
                </a:lnTo>
                <a:lnTo>
                  <a:pt x="265531" y="87706"/>
                </a:lnTo>
                <a:close/>
              </a:path>
              <a:path w="647065" h="255270">
                <a:moveTo>
                  <a:pt x="267728" y="248450"/>
                </a:moveTo>
                <a:lnTo>
                  <a:pt x="229095" y="222275"/>
                </a:lnTo>
                <a:lnTo>
                  <a:pt x="221132" y="216877"/>
                </a:lnTo>
                <a:lnTo>
                  <a:pt x="215163" y="212839"/>
                </a:lnTo>
                <a:lnTo>
                  <a:pt x="214528" y="212407"/>
                </a:lnTo>
                <a:lnTo>
                  <a:pt x="213995" y="212039"/>
                </a:lnTo>
                <a:lnTo>
                  <a:pt x="209245" y="212255"/>
                </a:lnTo>
                <a:lnTo>
                  <a:pt x="204419" y="212407"/>
                </a:lnTo>
                <a:lnTo>
                  <a:pt x="199491" y="212407"/>
                </a:lnTo>
                <a:lnTo>
                  <a:pt x="154952" y="206235"/>
                </a:lnTo>
                <a:lnTo>
                  <a:pt x="123672" y="182816"/>
                </a:lnTo>
                <a:lnTo>
                  <a:pt x="119837" y="168275"/>
                </a:lnTo>
                <a:lnTo>
                  <a:pt x="122605" y="159435"/>
                </a:lnTo>
                <a:lnTo>
                  <a:pt x="129032" y="151320"/>
                </a:lnTo>
                <a:lnTo>
                  <a:pt x="132600" y="148894"/>
                </a:lnTo>
                <a:lnTo>
                  <a:pt x="136512" y="147269"/>
                </a:lnTo>
                <a:lnTo>
                  <a:pt x="136144" y="146075"/>
                </a:lnTo>
                <a:lnTo>
                  <a:pt x="135356" y="144157"/>
                </a:lnTo>
                <a:lnTo>
                  <a:pt x="130251" y="136448"/>
                </a:lnTo>
                <a:lnTo>
                  <a:pt x="120345" y="135356"/>
                </a:lnTo>
                <a:lnTo>
                  <a:pt x="103492" y="140258"/>
                </a:lnTo>
                <a:lnTo>
                  <a:pt x="101358" y="144843"/>
                </a:lnTo>
                <a:lnTo>
                  <a:pt x="97688" y="151117"/>
                </a:lnTo>
                <a:lnTo>
                  <a:pt x="97561" y="154660"/>
                </a:lnTo>
                <a:lnTo>
                  <a:pt x="88493" y="160794"/>
                </a:lnTo>
                <a:lnTo>
                  <a:pt x="99987" y="162458"/>
                </a:lnTo>
                <a:lnTo>
                  <a:pt x="100799" y="175120"/>
                </a:lnTo>
                <a:lnTo>
                  <a:pt x="107911" y="189738"/>
                </a:lnTo>
                <a:lnTo>
                  <a:pt x="118948" y="202819"/>
                </a:lnTo>
                <a:lnTo>
                  <a:pt x="131508" y="210832"/>
                </a:lnTo>
                <a:lnTo>
                  <a:pt x="120624" y="232664"/>
                </a:lnTo>
                <a:lnTo>
                  <a:pt x="129082" y="232664"/>
                </a:lnTo>
                <a:lnTo>
                  <a:pt x="138976" y="212839"/>
                </a:lnTo>
                <a:lnTo>
                  <a:pt x="146964" y="214896"/>
                </a:lnTo>
                <a:lnTo>
                  <a:pt x="138099" y="232664"/>
                </a:lnTo>
                <a:lnTo>
                  <a:pt x="146558" y="232664"/>
                </a:lnTo>
                <a:lnTo>
                  <a:pt x="154444" y="216877"/>
                </a:lnTo>
                <a:lnTo>
                  <a:pt x="222631" y="235496"/>
                </a:lnTo>
                <a:lnTo>
                  <a:pt x="206146" y="222275"/>
                </a:lnTo>
                <a:lnTo>
                  <a:pt x="267728" y="248450"/>
                </a:lnTo>
                <a:close/>
              </a:path>
              <a:path w="647065" h="255270">
                <a:moveTo>
                  <a:pt x="328333" y="130479"/>
                </a:moveTo>
                <a:lnTo>
                  <a:pt x="289699" y="104317"/>
                </a:lnTo>
                <a:lnTo>
                  <a:pt x="281711" y="98907"/>
                </a:lnTo>
                <a:lnTo>
                  <a:pt x="275755" y="94869"/>
                </a:lnTo>
                <a:lnTo>
                  <a:pt x="275132" y="94449"/>
                </a:lnTo>
                <a:lnTo>
                  <a:pt x="274599" y="94081"/>
                </a:lnTo>
                <a:lnTo>
                  <a:pt x="265023" y="94449"/>
                </a:lnTo>
                <a:lnTo>
                  <a:pt x="260096" y="94449"/>
                </a:lnTo>
                <a:lnTo>
                  <a:pt x="215557" y="88265"/>
                </a:lnTo>
                <a:lnTo>
                  <a:pt x="184277" y="64858"/>
                </a:lnTo>
                <a:lnTo>
                  <a:pt x="180441" y="50317"/>
                </a:lnTo>
                <a:lnTo>
                  <a:pt x="183210" y="41478"/>
                </a:lnTo>
                <a:lnTo>
                  <a:pt x="189636" y="33350"/>
                </a:lnTo>
                <a:lnTo>
                  <a:pt x="193205" y="30924"/>
                </a:lnTo>
                <a:lnTo>
                  <a:pt x="197104" y="29311"/>
                </a:lnTo>
                <a:lnTo>
                  <a:pt x="196748" y="28117"/>
                </a:lnTo>
                <a:lnTo>
                  <a:pt x="195961" y="26200"/>
                </a:lnTo>
                <a:lnTo>
                  <a:pt x="190855" y="18491"/>
                </a:lnTo>
                <a:lnTo>
                  <a:pt x="180949" y="17399"/>
                </a:lnTo>
                <a:lnTo>
                  <a:pt x="164096" y="22301"/>
                </a:lnTo>
                <a:lnTo>
                  <a:pt x="161963" y="26885"/>
                </a:lnTo>
                <a:lnTo>
                  <a:pt x="158292" y="33147"/>
                </a:lnTo>
                <a:lnTo>
                  <a:pt x="158165" y="36703"/>
                </a:lnTo>
                <a:lnTo>
                  <a:pt x="149098" y="42824"/>
                </a:lnTo>
                <a:lnTo>
                  <a:pt x="160591" y="44500"/>
                </a:lnTo>
                <a:lnTo>
                  <a:pt x="161404" y="57162"/>
                </a:lnTo>
                <a:lnTo>
                  <a:pt x="168516" y="71780"/>
                </a:lnTo>
                <a:lnTo>
                  <a:pt x="179552" y="84848"/>
                </a:lnTo>
                <a:lnTo>
                  <a:pt x="192125" y="92862"/>
                </a:lnTo>
                <a:lnTo>
                  <a:pt x="181229" y="114706"/>
                </a:lnTo>
                <a:lnTo>
                  <a:pt x="189687" y="114706"/>
                </a:lnTo>
                <a:lnTo>
                  <a:pt x="199580" y="94869"/>
                </a:lnTo>
                <a:lnTo>
                  <a:pt x="207568" y="96939"/>
                </a:lnTo>
                <a:lnTo>
                  <a:pt x="198704" y="114706"/>
                </a:lnTo>
                <a:lnTo>
                  <a:pt x="207162" y="114706"/>
                </a:lnTo>
                <a:lnTo>
                  <a:pt x="215049" y="98907"/>
                </a:lnTo>
                <a:lnTo>
                  <a:pt x="283235" y="117525"/>
                </a:lnTo>
                <a:lnTo>
                  <a:pt x="266750" y="104317"/>
                </a:lnTo>
                <a:lnTo>
                  <a:pt x="328333" y="130479"/>
                </a:lnTo>
                <a:close/>
              </a:path>
              <a:path w="647065" h="255270">
                <a:moveTo>
                  <a:pt x="646442" y="220967"/>
                </a:moveTo>
                <a:lnTo>
                  <a:pt x="617347" y="185407"/>
                </a:lnTo>
                <a:lnTo>
                  <a:pt x="594868" y="179057"/>
                </a:lnTo>
                <a:lnTo>
                  <a:pt x="583323" y="181597"/>
                </a:lnTo>
                <a:lnTo>
                  <a:pt x="544372" y="201917"/>
                </a:lnTo>
                <a:lnTo>
                  <a:pt x="526148" y="213347"/>
                </a:lnTo>
                <a:lnTo>
                  <a:pt x="520573" y="215900"/>
                </a:lnTo>
                <a:lnTo>
                  <a:pt x="502285" y="224777"/>
                </a:lnTo>
                <a:lnTo>
                  <a:pt x="483146" y="233667"/>
                </a:lnTo>
                <a:lnTo>
                  <a:pt x="459079" y="243827"/>
                </a:lnTo>
                <a:lnTo>
                  <a:pt x="457847" y="243827"/>
                </a:lnTo>
                <a:lnTo>
                  <a:pt x="457009" y="242557"/>
                </a:lnTo>
                <a:lnTo>
                  <a:pt x="455498" y="241300"/>
                </a:lnTo>
                <a:lnTo>
                  <a:pt x="453009" y="236207"/>
                </a:lnTo>
                <a:lnTo>
                  <a:pt x="451675" y="226047"/>
                </a:lnTo>
                <a:lnTo>
                  <a:pt x="453669" y="212077"/>
                </a:lnTo>
                <a:lnTo>
                  <a:pt x="454025" y="210807"/>
                </a:lnTo>
                <a:lnTo>
                  <a:pt x="458254" y="210807"/>
                </a:lnTo>
                <a:lnTo>
                  <a:pt x="459308" y="212077"/>
                </a:lnTo>
                <a:lnTo>
                  <a:pt x="458736" y="227317"/>
                </a:lnTo>
                <a:lnTo>
                  <a:pt x="460057" y="232397"/>
                </a:lnTo>
                <a:lnTo>
                  <a:pt x="460756" y="233667"/>
                </a:lnTo>
                <a:lnTo>
                  <a:pt x="471309" y="228600"/>
                </a:lnTo>
                <a:lnTo>
                  <a:pt x="485749" y="222250"/>
                </a:lnTo>
                <a:lnTo>
                  <a:pt x="501523" y="215900"/>
                </a:lnTo>
                <a:lnTo>
                  <a:pt x="516140" y="208267"/>
                </a:lnTo>
                <a:lnTo>
                  <a:pt x="521385" y="205727"/>
                </a:lnTo>
                <a:lnTo>
                  <a:pt x="526986" y="203200"/>
                </a:lnTo>
                <a:lnTo>
                  <a:pt x="532866" y="199377"/>
                </a:lnTo>
                <a:lnTo>
                  <a:pt x="538975" y="195567"/>
                </a:lnTo>
                <a:lnTo>
                  <a:pt x="574306" y="175247"/>
                </a:lnTo>
                <a:lnTo>
                  <a:pt x="594868" y="170167"/>
                </a:lnTo>
                <a:lnTo>
                  <a:pt x="602424" y="170167"/>
                </a:lnTo>
                <a:lnTo>
                  <a:pt x="609650" y="171450"/>
                </a:lnTo>
                <a:lnTo>
                  <a:pt x="616419" y="173977"/>
                </a:lnTo>
                <a:lnTo>
                  <a:pt x="615988" y="170167"/>
                </a:lnTo>
                <a:lnTo>
                  <a:pt x="611759" y="137147"/>
                </a:lnTo>
                <a:lnTo>
                  <a:pt x="611200" y="129527"/>
                </a:lnTo>
                <a:lnTo>
                  <a:pt x="611225" y="121907"/>
                </a:lnTo>
                <a:lnTo>
                  <a:pt x="611390" y="118097"/>
                </a:lnTo>
                <a:lnTo>
                  <a:pt x="612508" y="109207"/>
                </a:lnTo>
                <a:lnTo>
                  <a:pt x="615505" y="92697"/>
                </a:lnTo>
                <a:lnTo>
                  <a:pt x="616305" y="86347"/>
                </a:lnTo>
                <a:lnTo>
                  <a:pt x="616623" y="83807"/>
                </a:lnTo>
                <a:lnTo>
                  <a:pt x="616750" y="78727"/>
                </a:lnTo>
                <a:lnTo>
                  <a:pt x="616877" y="73647"/>
                </a:lnTo>
                <a:lnTo>
                  <a:pt x="616356" y="68567"/>
                </a:lnTo>
                <a:lnTo>
                  <a:pt x="615835" y="63500"/>
                </a:lnTo>
                <a:lnTo>
                  <a:pt x="614768" y="59677"/>
                </a:lnTo>
                <a:lnTo>
                  <a:pt x="611212" y="46977"/>
                </a:lnTo>
                <a:lnTo>
                  <a:pt x="609434" y="40627"/>
                </a:lnTo>
                <a:lnTo>
                  <a:pt x="608507" y="39357"/>
                </a:lnTo>
                <a:lnTo>
                  <a:pt x="600176" y="27927"/>
                </a:lnTo>
                <a:lnTo>
                  <a:pt x="594626" y="20307"/>
                </a:lnTo>
                <a:lnTo>
                  <a:pt x="566813" y="5067"/>
                </a:lnTo>
                <a:lnTo>
                  <a:pt x="521423" y="0"/>
                </a:lnTo>
                <a:lnTo>
                  <a:pt x="505510" y="1257"/>
                </a:lnTo>
                <a:lnTo>
                  <a:pt x="491312" y="5067"/>
                </a:lnTo>
                <a:lnTo>
                  <a:pt x="478751" y="11417"/>
                </a:lnTo>
                <a:lnTo>
                  <a:pt x="467728" y="19050"/>
                </a:lnTo>
                <a:lnTo>
                  <a:pt x="468528" y="19050"/>
                </a:lnTo>
                <a:lnTo>
                  <a:pt x="468845" y="20307"/>
                </a:lnTo>
                <a:lnTo>
                  <a:pt x="469747" y="20307"/>
                </a:lnTo>
                <a:lnTo>
                  <a:pt x="472186" y="21577"/>
                </a:lnTo>
                <a:lnTo>
                  <a:pt x="476758" y="20307"/>
                </a:lnTo>
                <a:lnTo>
                  <a:pt x="482269" y="20307"/>
                </a:lnTo>
                <a:lnTo>
                  <a:pt x="484124" y="21577"/>
                </a:lnTo>
                <a:lnTo>
                  <a:pt x="484670" y="25400"/>
                </a:lnTo>
                <a:lnTo>
                  <a:pt x="483273" y="26657"/>
                </a:lnTo>
                <a:lnTo>
                  <a:pt x="475513" y="27927"/>
                </a:lnTo>
                <a:lnTo>
                  <a:pt x="470331" y="27927"/>
                </a:lnTo>
                <a:lnTo>
                  <a:pt x="465823" y="26657"/>
                </a:lnTo>
                <a:lnTo>
                  <a:pt x="463524" y="24117"/>
                </a:lnTo>
                <a:lnTo>
                  <a:pt x="463003" y="24117"/>
                </a:lnTo>
                <a:lnTo>
                  <a:pt x="462686" y="22847"/>
                </a:lnTo>
                <a:lnTo>
                  <a:pt x="458000" y="27927"/>
                </a:lnTo>
                <a:lnTo>
                  <a:pt x="453847" y="31750"/>
                </a:lnTo>
                <a:lnTo>
                  <a:pt x="450164" y="36817"/>
                </a:lnTo>
                <a:lnTo>
                  <a:pt x="450989" y="36817"/>
                </a:lnTo>
                <a:lnTo>
                  <a:pt x="454850" y="39357"/>
                </a:lnTo>
                <a:lnTo>
                  <a:pt x="460184" y="40627"/>
                </a:lnTo>
                <a:lnTo>
                  <a:pt x="480275" y="40627"/>
                </a:lnTo>
                <a:lnTo>
                  <a:pt x="485851" y="39357"/>
                </a:lnTo>
                <a:lnTo>
                  <a:pt x="487959" y="39357"/>
                </a:lnTo>
                <a:lnTo>
                  <a:pt x="489673" y="40627"/>
                </a:lnTo>
                <a:lnTo>
                  <a:pt x="490093" y="44450"/>
                </a:lnTo>
                <a:lnTo>
                  <a:pt x="488632" y="45707"/>
                </a:lnTo>
                <a:lnTo>
                  <a:pt x="472922" y="46977"/>
                </a:lnTo>
                <a:lnTo>
                  <a:pt x="460565" y="46977"/>
                </a:lnTo>
                <a:lnTo>
                  <a:pt x="451472" y="45707"/>
                </a:lnTo>
                <a:lnTo>
                  <a:pt x="446328" y="41897"/>
                </a:lnTo>
                <a:lnTo>
                  <a:pt x="446125" y="41897"/>
                </a:lnTo>
                <a:lnTo>
                  <a:pt x="442620" y="46977"/>
                </a:lnTo>
                <a:lnTo>
                  <a:pt x="439623" y="52057"/>
                </a:lnTo>
                <a:lnTo>
                  <a:pt x="437083" y="55867"/>
                </a:lnTo>
                <a:lnTo>
                  <a:pt x="437362" y="55867"/>
                </a:lnTo>
                <a:lnTo>
                  <a:pt x="442963" y="60947"/>
                </a:lnTo>
                <a:lnTo>
                  <a:pt x="451599" y="62217"/>
                </a:lnTo>
                <a:lnTo>
                  <a:pt x="461568" y="62217"/>
                </a:lnTo>
                <a:lnTo>
                  <a:pt x="474370" y="60947"/>
                </a:lnTo>
                <a:lnTo>
                  <a:pt x="485482" y="60947"/>
                </a:lnTo>
                <a:lnTo>
                  <a:pt x="490334" y="59677"/>
                </a:lnTo>
                <a:lnTo>
                  <a:pt x="492379" y="59677"/>
                </a:lnTo>
                <a:lnTo>
                  <a:pt x="494144" y="60947"/>
                </a:lnTo>
                <a:lnTo>
                  <a:pt x="494576" y="64757"/>
                </a:lnTo>
                <a:lnTo>
                  <a:pt x="493115" y="67297"/>
                </a:lnTo>
                <a:lnTo>
                  <a:pt x="487349" y="67297"/>
                </a:lnTo>
                <a:lnTo>
                  <a:pt x="479107" y="68567"/>
                </a:lnTo>
                <a:lnTo>
                  <a:pt x="452564" y="68567"/>
                </a:lnTo>
                <a:lnTo>
                  <a:pt x="442175" y="67297"/>
                </a:lnTo>
                <a:lnTo>
                  <a:pt x="436283" y="63500"/>
                </a:lnTo>
                <a:lnTo>
                  <a:pt x="433844" y="62217"/>
                </a:lnTo>
                <a:lnTo>
                  <a:pt x="430872" y="68567"/>
                </a:lnTo>
                <a:lnTo>
                  <a:pt x="428752" y="73647"/>
                </a:lnTo>
                <a:lnTo>
                  <a:pt x="427342" y="77457"/>
                </a:lnTo>
                <a:lnTo>
                  <a:pt x="430466" y="79997"/>
                </a:lnTo>
                <a:lnTo>
                  <a:pt x="437959" y="85077"/>
                </a:lnTo>
                <a:lnTo>
                  <a:pt x="446519" y="86347"/>
                </a:lnTo>
                <a:lnTo>
                  <a:pt x="471322" y="86347"/>
                </a:lnTo>
                <a:lnTo>
                  <a:pt x="505117" y="83807"/>
                </a:lnTo>
                <a:lnTo>
                  <a:pt x="535063" y="79997"/>
                </a:lnTo>
                <a:lnTo>
                  <a:pt x="549732" y="78727"/>
                </a:lnTo>
                <a:lnTo>
                  <a:pt x="551129" y="79997"/>
                </a:lnTo>
                <a:lnTo>
                  <a:pt x="551789" y="82550"/>
                </a:lnTo>
                <a:lnTo>
                  <a:pt x="550964" y="83807"/>
                </a:lnTo>
                <a:lnTo>
                  <a:pt x="540397" y="86347"/>
                </a:lnTo>
                <a:lnTo>
                  <a:pt x="518706" y="92697"/>
                </a:lnTo>
                <a:lnTo>
                  <a:pt x="491921" y="99047"/>
                </a:lnTo>
                <a:lnTo>
                  <a:pt x="467512" y="104127"/>
                </a:lnTo>
                <a:lnTo>
                  <a:pt x="449948" y="106667"/>
                </a:lnTo>
                <a:lnTo>
                  <a:pt x="438543" y="107950"/>
                </a:lnTo>
                <a:lnTo>
                  <a:pt x="432333" y="109207"/>
                </a:lnTo>
                <a:lnTo>
                  <a:pt x="428980" y="109207"/>
                </a:lnTo>
                <a:lnTo>
                  <a:pt x="427812" y="107950"/>
                </a:lnTo>
                <a:lnTo>
                  <a:pt x="426681" y="102857"/>
                </a:lnTo>
                <a:lnTo>
                  <a:pt x="422808" y="86347"/>
                </a:lnTo>
                <a:lnTo>
                  <a:pt x="412242" y="92697"/>
                </a:lnTo>
                <a:lnTo>
                  <a:pt x="419773" y="121907"/>
                </a:lnTo>
                <a:lnTo>
                  <a:pt x="435978" y="119367"/>
                </a:lnTo>
                <a:lnTo>
                  <a:pt x="481241" y="114300"/>
                </a:lnTo>
                <a:lnTo>
                  <a:pt x="501802" y="109207"/>
                </a:lnTo>
                <a:lnTo>
                  <a:pt x="504469" y="109207"/>
                </a:lnTo>
                <a:lnTo>
                  <a:pt x="509790" y="107950"/>
                </a:lnTo>
                <a:lnTo>
                  <a:pt x="536638" y="100317"/>
                </a:lnTo>
                <a:lnTo>
                  <a:pt x="550138" y="95250"/>
                </a:lnTo>
                <a:lnTo>
                  <a:pt x="564045" y="87617"/>
                </a:lnTo>
                <a:lnTo>
                  <a:pt x="564972" y="86347"/>
                </a:lnTo>
                <a:lnTo>
                  <a:pt x="566267" y="86347"/>
                </a:lnTo>
                <a:lnTo>
                  <a:pt x="568147" y="87617"/>
                </a:lnTo>
                <a:lnTo>
                  <a:pt x="568655" y="88900"/>
                </a:lnTo>
                <a:lnTo>
                  <a:pt x="568464" y="90157"/>
                </a:lnTo>
                <a:lnTo>
                  <a:pt x="568032" y="90157"/>
                </a:lnTo>
                <a:lnTo>
                  <a:pt x="567169" y="91427"/>
                </a:lnTo>
                <a:lnTo>
                  <a:pt x="567016" y="91427"/>
                </a:lnTo>
                <a:lnTo>
                  <a:pt x="560641" y="96507"/>
                </a:lnTo>
                <a:lnTo>
                  <a:pt x="548601" y="102857"/>
                </a:lnTo>
                <a:lnTo>
                  <a:pt x="530148" y="110477"/>
                </a:lnTo>
                <a:lnTo>
                  <a:pt x="504558" y="118097"/>
                </a:lnTo>
                <a:lnTo>
                  <a:pt x="489953" y="121907"/>
                </a:lnTo>
                <a:lnTo>
                  <a:pt x="456133" y="127000"/>
                </a:lnTo>
                <a:lnTo>
                  <a:pt x="440232" y="129527"/>
                </a:lnTo>
                <a:lnTo>
                  <a:pt x="446290" y="132067"/>
                </a:lnTo>
                <a:lnTo>
                  <a:pt x="450024" y="135877"/>
                </a:lnTo>
                <a:lnTo>
                  <a:pt x="451485" y="140957"/>
                </a:lnTo>
                <a:lnTo>
                  <a:pt x="451662" y="140957"/>
                </a:lnTo>
                <a:lnTo>
                  <a:pt x="459841" y="139700"/>
                </a:lnTo>
                <a:lnTo>
                  <a:pt x="483857" y="137147"/>
                </a:lnTo>
                <a:lnTo>
                  <a:pt x="504329" y="132067"/>
                </a:lnTo>
                <a:lnTo>
                  <a:pt x="508508" y="129527"/>
                </a:lnTo>
                <a:lnTo>
                  <a:pt x="510489" y="129527"/>
                </a:lnTo>
                <a:lnTo>
                  <a:pt x="512597" y="130797"/>
                </a:lnTo>
                <a:lnTo>
                  <a:pt x="514019" y="133350"/>
                </a:lnTo>
                <a:lnTo>
                  <a:pt x="513054" y="135877"/>
                </a:lnTo>
                <a:lnTo>
                  <a:pt x="506895" y="138417"/>
                </a:lnTo>
                <a:lnTo>
                  <a:pt x="496112" y="140957"/>
                </a:lnTo>
                <a:lnTo>
                  <a:pt x="486168" y="143497"/>
                </a:lnTo>
                <a:lnTo>
                  <a:pt x="462407" y="146050"/>
                </a:lnTo>
                <a:lnTo>
                  <a:pt x="453567" y="147307"/>
                </a:lnTo>
                <a:lnTo>
                  <a:pt x="457187" y="158750"/>
                </a:lnTo>
                <a:lnTo>
                  <a:pt x="457555" y="158750"/>
                </a:lnTo>
                <a:lnTo>
                  <a:pt x="462775" y="157467"/>
                </a:lnTo>
                <a:lnTo>
                  <a:pt x="470230" y="157467"/>
                </a:lnTo>
                <a:lnTo>
                  <a:pt x="478002" y="156197"/>
                </a:lnTo>
                <a:lnTo>
                  <a:pt x="484212" y="154927"/>
                </a:lnTo>
                <a:lnTo>
                  <a:pt x="490791" y="152400"/>
                </a:lnTo>
                <a:lnTo>
                  <a:pt x="495414" y="151117"/>
                </a:lnTo>
                <a:lnTo>
                  <a:pt x="497535" y="152400"/>
                </a:lnTo>
                <a:lnTo>
                  <a:pt x="498957" y="154927"/>
                </a:lnTo>
                <a:lnTo>
                  <a:pt x="497992" y="157467"/>
                </a:lnTo>
                <a:lnTo>
                  <a:pt x="493344" y="158750"/>
                </a:lnTo>
                <a:lnTo>
                  <a:pt x="486410" y="161277"/>
                </a:lnTo>
                <a:lnTo>
                  <a:pt x="480136" y="162547"/>
                </a:lnTo>
                <a:lnTo>
                  <a:pt x="465086" y="165100"/>
                </a:lnTo>
                <a:lnTo>
                  <a:pt x="459270" y="165100"/>
                </a:lnTo>
                <a:lnTo>
                  <a:pt x="463880" y="179057"/>
                </a:lnTo>
                <a:lnTo>
                  <a:pt x="467715" y="179057"/>
                </a:lnTo>
                <a:lnTo>
                  <a:pt x="483450" y="176517"/>
                </a:lnTo>
                <a:lnTo>
                  <a:pt x="487121" y="175247"/>
                </a:lnTo>
                <a:lnTo>
                  <a:pt x="489216" y="175247"/>
                </a:lnTo>
                <a:lnTo>
                  <a:pt x="490639" y="179057"/>
                </a:lnTo>
                <a:lnTo>
                  <a:pt x="489673" y="181597"/>
                </a:lnTo>
                <a:lnTo>
                  <a:pt x="486003" y="182867"/>
                </a:lnTo>
                <a:lnTo>
                  <a:pt x="477786" y="185407"/>
                </a:lnTo>
                <a:lnTo>
                  <a:pt x="470585" y="185407"/>
                </a:lnTo>
                <a:lnTo>
                  <a:pt x="466051" y="186677"/>
                </a:lnTo>
                <a:lnTo>
                  <a:pt x="477177" y="218427"/>
                </a:lnTo>
                <a:lnTo>
                  <a:pt x="476364" y="219697"/>
                </a:lnTo>
                <a:lnTo>
                  <a:pt x="469976" y="222250"/>
                </a:lnTo>
                <a:lnTo>
                  <a:pt x="469201" y="222250"/>
                </a:lnTo>
                <a:lnTo>
                  <a:pt x="467855" y="220967"/>
                </a:lnTo>
                <a:lnTo>
                  <a:pt x="467347" y="220967"/>
                </a:lnTo>
                <a:lnTo>
                  <a:pt x="463867" y="210807"/>
                </a:lnTo>
                <a:lnTo>
                  <a:pt x="457784" y="193027"/>
                </a:lnTo>
                <a:lnTo>
                  <a:pt x="454075" y="198107"/>
                </a:lnTo>
                <a:lnTo>
                  <a:pt x="443915" y="224777"/>
                </a:lnTo>
                <a:lnTo>
                  <a:pt x="444271" y="231127"/>
                </a:lnTo>
                <a:lnTo>
                  <a:pt x="446811" y="242557"/>
                </a:lnTo>
                <a:lnTo>
                  <a:pt x="452183" y="255257"/>
                </a:lnTo>
                <a:lnTo>
                  <a:pt x="465213" y="251447"/>
                </a:lnTo>
                <a:lnTo>
                  <a:pt x="478675" y="246367"/>
                </a:lnTo>
                <a:lnTo>
                  <a:pt x="484479" y="243827"/>
                </a:lnTo>
                <a:lnTo>
                  <a:pt x="493191" y="240017"/>
                </a:lnTo>
                <a:lnTo>
                  <a:pt x="507326" y="233667"/>
                </a:lnTo>
                <a:lnTo>
                  <a:pt x="513283" y="229857"/>
                </a:lnTo>
                <a:lnTo>
                  <a:pt x="521728" y="224777"/>
                </a:lnTo>
                <a:lnTo>
                  <a:pt x="531050" y="219697"/>
                </a:lnTo>
                <a:lnTo>
                  <a:pt x="539635" y="214617"/>
                </a:lnTo>
                <a:lnTo>
                  <a:pt x="542798" y="212077"/>
                </a:lnTo>
                <a:lnTo>
                  <a:pt x="545947" y="210807"/>
                </a:lnTo>
                <a:lnTo>
                  <a:pt x="558126" y="201917"/>
                </a:lnTo>
                <a:lnTo>
                  <a:pt x="566839" y="196850"/>
                </a:lnTo>
                <a:lnTo>
                  <a:pt x="575779" y="191757"/>
                </a:lnTo>
                <a:lnTo>
                  <a:pt x="584593" y="189217"/>
                </a:lnTo>
                <a:lnTo>
                  <a:pt x="599643" y="185407"/>
                </a:lnTo>
                <a:lnTo>
                  <a:pt x="608482" y="190500"/>
                </a:lnTo>
                <a:lnTo>
                  <a:pt x="609041" y="191757"/>
                </a:lnTo>
                <a:lnTo>
                  <a:pt x="608418" y="193027"/>
                </a:lnTo>
                <a:lnTo>
                  <a:pt x="607695" y="194297"/>
                </a:lnTo>
                <a:lnTo>
                  <a:pt x="598233" y="194297"/>
                </a:lnTo>
                <a:lnTo>
                  <a:pt x="586257" y="196850"/>
                </a:lnTo>
                <a:lnTo>
                  <a:pt x="580136" y="199377"/>
                </a:lnTo>
                <a:lnTo>
                  <a:pt x="573684" y="201917"/>
                </a:lnTo>
                <a:lnTo>
                  <a:pt x="567143" y="206997"/>
                </a:lnTo>
                <a:lnTo>
                  <a:pt x="560768" y="210807"/>
                </a:lnTo>
                <a:lnTo>
                  <a:pt x="568121" y="214617"/>
                </a:lnTo>
                <a:lnTo>
                  <a:pt x="573417" y="219697"/>
                </a:lnTo>
                <a:lnTo>
                  <a:pt x="575449" y="222250"/>
                </a:lnTo>
                <a:lnTo>
                  <a:pt x="646442" y="220967"/>
                </a:lnTo>
                <a:close/>
              </a:path>
            </a:pathLst>
          </a:custGeom>
          <a:solidFill>
            <a:srgbClr val="FFFFFF"/>
          </a:solidFill>
        </xdr:spPr>
      </xdr:sp>
      <xdr:sp macro="" textlink="">
        <xdr:nvSpPr>
          <xdr:cNvPr id="10" name="Shape 10">
            <a:extLst>
              <a:ext uri="{FF2B5EF4-FFF2-40B4-BE49-F238E27FC236}">
                <a16:creationId xmlns:a16="http://schemas.microsoft.com/office/drawing/2014/main" id="{00000000-0008-0000-0000-00000A000000}"/>
              </a:ext>
            </a:extLst>
          </xdr:cNvPr>
          <xdr:cNvSpPr/>
        </xdr:nvSpPr>
        <xdr:spPr>
          <a:xfrm>
            <a:off x="47536" y="436892"/>
            <a:ext cx="160020" cy="127635"/>
          </a:xfrm>
          <a:custGeom>
            <a:avLst/>
            <a:gdLst/>
            <a:ahLst/>
            <a:cxnLst/>
            <a:rect l="0" t="0" r="0" b="0"/>
            <a:pathLst>
              <a:path w="160020" h="127635">
                <a:moveTo>
                  <a:pt x="10363" y="2133"/>
                </a:moveTo>
                <a:lnTo>
                  <a:pt x="8039" y="0"/>
                </a:lnTo>
                <a:lnTo>
                  <a:pt x="5181" y="0"/>
                </a:lnTo>
                <a:lnTo>
                  <a:pt x="2324" y="0"/>
                </a:lnTo>
                <a:lnTo>
                  <a:pt x="0" y="2133"/>
                </a:lnTo>
                <a:lnTo>
                  <a:pt x="0" y="7404"/>
                </a:lnTo>
                <a:lnTo>
                  <a:pt x="2324" y="9537"/>
                </a:lnTo>
                <a:lnTo>
                  <a:pt x="8039" y="9537"/>
                </a:lnTo>
                <a:lnTo>
                  <a:pt x="10363" y="7404"/>
                </a:lnTo>
                <a:lnTo>
                  <a:pt x="10363" y="2133"/>
                </a:lnTo>
                <a:close/>
              </a:path>
              <a:path w="160020" h="127635">
                <a:moveTo>
                  <a:pt x="98856" y="120091"/>
                </a:moveTo>
                <a:lnTo>
                  <a:pt x="96545" y="117957"/>
                </a:lnTo>
                <a:lnTo>
                  <a:pt x="93687" y="117957"/>
                </a:lnTo>
                <a:lnTo>
                  <a:pt x="90817" y="117957"/>
                </a:lnTo>
                <a:lnTo>
                  <a:pt x="88506" y="120091"/>
                </a:lnTo>
                <a:lnTo>
                  <a:pt x="88506" y="125361"/>
                </a:lnTo>
                <a:lnTo>
                  <a:pt x="90817" y="127508"/>
                </a:lnTo>
                <a:lnTo>
                  <a:pt x="96545" y="127508"/>
                </a:lnTo>
                <a:lnTo>
                  <a:pt x="98856" y="125361"/>
                </a:lnTo>
                <a:lnTo>
                  <a:pt x="98856" y="120091"/>
                </a:lnTo>
                <a:close/>
              </a:path>
              <a:path w="160020" h="127635">
                <a:moveTo>
                  <a:pt x="159461" y="2133"/>
                </a:moveTo>
                <a:lnTo>
                  <a:pt x="157149" y="0"/>
                </a:lnTo>
                <a:lnTo>
                  <a:pt x="154292" y="0"/>
                </a:lnTo>
                <a:lnTo>
                  <a:pt x="151434" y="0"/>
                </a:lnTo>
                <a:lnTo>
                  <a:pt x="149110" y="2133"/>
                </a:lnTo>
                <a:lnTo>
                  <a:pt x="149110" y="7404"/>
                </a:lnTo>
                <a:lnTo>
                  <a:pt x="151434" y="9537"/>
                </a:lnTo>
                <a:lnTo>
                  <a:pt x="157149" y="9537"/>
                </a:lnTo>
                <a:lnTo>
                  <a:pt x="159461" y="7404"/>
                </a:lnTo>
                <a:lnTo>
                  <a:pt x="159461" y="2133"/>
                </a:lnTo>
                <a:close/>
              </a:path>
            </a:pathLst>
          </a:custGeom>
          <a:solidFill>
            <a:srgbClr val="EF4123"/>
          </a:solidFill>
        </xdr:spPr>
      </xdr:sp>
      <xdr:sp macro="" textlink="">
        <xdr:nvSpPr>
          <xdr:cNvPr id="11" name="Shape 11">
            <a:extLst>
              <a:ext uri="{FF2B5EF4-FFF2-40B4-BE49-F238E27FC236}">
                <a16:creationId xmlns:a16="http://schemas.microsoft.com/office/drawing/2014/main" id="{00000000-0008-0000-0000-00000B000000}"/>
              </a:ext>
            </a:extLst>
          </xdr:cNvPr>
          <xdr:cNvSpPr/>
        </xdr:nvSpPr>
        <xdr:spPr>
          <a:xfrm>
            <a:off x="516077" y="104825"/>
            <a:ext cx="10795" cy="9525"/>
          </a:xfrm>
          <a:custGeom>
            <a:avLst/>
            <a:gdLst/>
            <a:ahLst/>
            <a:cxnLst/>
            <a:rect l="0" t="0" r="0" b="0"/>
            <a:pathLst>
              <a:path w="10795" h="9525">
                <a:moveTo>
                  <a:pt x="8001" y="0"/>
                </a:moveTo>
                <a:lnTo>
                  <a:pt x="2311" y="0"/>
                </a:lnTo>
                <a:lnTo>
                  <a:pt x="0" y="2120"/>
                </a:lnTo>
                <a:lnTo>
                  <a:pt x="0" y="7378"/>
                </a:lnTo>
                <a:lnTo>
                  <a:pt x="2311" y="9499"/>
                </a:lnTo>
                <a:lnTo>
                  <a:pt x="5156" y="9499"/>
                </a:lnTo>
                <a:lnTo>
                  <a:pt x="8001" y="9499"/>
                </a:lnTo>
                <a:lnTo>
                  <a:pt x="10312" y="7378"/>
                </a:lnTo>
                <a:lnTo>
                  <a:pt x="10312" y="2120"/>
                </a:lnTo>
                <a:lnTo>
                  <a:pt x="8001" y="0"/>
                </a:lnTo>
                <a:close/>
              </a:path>
            </a:pathLst>
          </a:custGeom>
          <a:solidFill>
            <a:srgbClr val="BAB278"/>
          </a:solidFill>
        </xdr:spPr>
      </xdr:sp>
    </xdr:grpSp>
    <xdr:clientData/>
  </xdr:oneCellAnchor>
  <xdr:oneCellAnchor>
    <xdr:from>
      <xdr:col>0</xdr:col>
      <xdr:colOff>1105477</xdr:colOff>
      <xdr:row>0</xdr:row>
      <xdr:rowOff>379933</xdr:rowOff>
    </xdr:from>
    <xdr:ext cx="312420" cy="320675"/>
    <xdr:sp macro="" textlink="">
      <xdr:nvSpPr>
        <xdr:cNvPr id="12" name="Shape 12">
          <a:extLst>
            <a:ext uri="{FF2B5EF4-FFF2-40B4-BE49-F238E27FC236}">
              <a16:creationId xmlns:a16="http://schemas.microsoft.com/office/drawing/2014/main" id="{00000000-0008-0000-0000-00000C000000}"/>
            </a:ext>
          </a:extLst>
        </xdr:cNvPr>
        <xdr:cNvSpPr/>
      </xdr:nvSpPr>
      <xdr:spPr>
        <a:xfrm>
          <a:off x="0" y="0"/>
          <a:ext cx="312420" cy="320675"/>
        </a:xfrm>
        <a:custGeom>
          <a:avLst/>
          <a:gdLst/>
          <a:ahLst/>
          <a:cxnLst/>
          <a:rect l="0" t="0" r="0" b="0"/>
          <a:pathLst>
            <a:path w="312420" h="320675">
              <a:moveTo>
                <a:pt x="196449" y="0"/>
              </a:moveTo>
              <a:lnTo>
                <a:pt x="154923" y="2701"/>
              </a:lnTo>
              <a:lnTo>
                <a:pt x="117011" y="10756"/>
              </a:lnTo>
              <a:lnTo>
                <a:pt x="68484" y="32534"/>
              </a:lnTo>
              <a:lnTo>
                <a:pt x="31769" y="65273"/>
              </a:lnTo>
              <a:lnTo>
                <a:pt x="8135" y="108339"/>
              </a:lnTo>
              <a:lnTo>
                <a:pt x="0" y="160997"/>
              </a:lnTo>
              <a:lnTo>
                <a:pt x="907" y="179535"/>
              </a:lnTo>
              <a:lnTo>
                <a:pt x="14427" y="229082"/>
              </a:lnTo>
              <a:lnTo>
                <a:pt x="42317" y="268812"/>
              </a:lnTo>
              <a:lnTo>
                <a:pt x="82235" y="297776"/>
              </a:lnTo>
              <a:lnTo>
                <a:pt x="132829" y="314959"/>
              </a:lnTo>
              <a:lnTo>
                <a:pt x="171050" y="320013"/>
              </a:lnTo>
              <a:lnTo>
                <a:pt x="191262" y="320649"/>
              </a:lnTo>
              <a:lnTo>
                <a:pt x="200822" y="320478"/>
              </a:lnTo>
              <a:lnTo>
                <a:pt x="245290" y="315101"/>
              </a:lnTo>
              <a:lnTo>
                <a:pt x="292144" y="301345"/>
              </a:lnTo>
              <a:lnTo>
                <a:pt x="305911" y="267931"/>
              </a:lnTo>
              <a:lnTo>
                <a:pt x="301885" y="264477"/>
              </a:lnTo>
              <a:lnTo>
                <a:pt x="289769" y="272402"/>
              </a:lnTo>
              <a:lnTo>
                <a:pt x="277351" y="279776"/>
              </a:lnTo>
              <a:lnTo>
                <a:pt x="238104" y="295887"/>
              </a:lnTo>
              <a:lnTo>
                <a:pt x="196449" y="301917"/>
              </a:lnTo>
              <a:lnTo>
                <a:pt x="181611" y="301392"/>
              </a:lnTo>
              <a:lnTo>
                <a:pt x="140303" y="293573"/>
              </a:lnTo>
              <a:lnTo>
                <a:pt x="105359" y="276038"/>
              </a:lnTo>
              <a:lnTo>
                <a:pt x="78360" y="248369"/>
              </a:lnTo>
              <a:lnTo>
                <a:pt x="60816" y="210262"/>
              </a:lnTo>
              <a:lnTo>
                <a:pt x="54743" y="160997"/>
              </a:lnTo>
              <a:lnTo>
                <a:pt x="55421" y="143363"/>
              </a:lnTo>
              <a:lnTo>
                <a:pt x="65512" y="97802"/>
              </a:lnTo>
              <a:lnTo>
                <a:pt x="86365" y="63214"/>
              </a:lnTo>
              <a:lnTo>
                <a:pt x="116198" y="38981"/>
              </a:lnTo>
              <a:lnTo>
                <a:pt x="153502" y="24770"/>
              </a:lnTo>
              <a:lnTo>
                <a:pt x="196449" y="20066"/>
              </a:lnTo>
              <a:lnTo>
                <a:pt x="205430" y="20327"/>
              </a:lnTo>
              <a:lnTo>
                <a:pt x="244721" y="28882"/>
              </a:lnTo>
              <a:lnTo>
                <a:pt x="285349" y="51587"/>
              </a:lnTo>
              <a:lnTo>
                <a:pt x="294373" y="59893"/>
              </a:lnTo>
              <a:lnTo>
                <a:pt x="299796" y="58343"/>
              </a:lnTo>
              <a:lnTo>
                <a:pt x="305835" y="32664"/>
              </a:lnTo>
              <a:lnTo>
                <a:pt x="308019" y="27178"/>
              </a:lnTo>
              <a:lnTo>
                <a:pt x="311861" y="21412"/>
              </a:lnTo>
              <a:lnTo>
                <a:pt x="298381" y="16498"/>
              </a:lnTo>
              <a:lnTo>
                <a:pt x="259384" y="6045"/>
              </a:lnTo>
              <a:lnTo>
                <a:pt x="213265" y="380"/>
              </a:lnTo>
              <a:lnTo>
                <a:pt x="196449" y="0"/>
              </a:lnTo>
              <a:close/>
            </a:path>
          </a:pathLst>
        </a:custGeom>
        <a:solidFill>
          <a:srgbClr val="00304F"/>
        </a:solidFill>
      </xdr:spPr>
    </xdr:sp>
    <xdr:clientData/>
  </xdr:oneCellAnchor>
  <xdr:oneCellAnchor>
    <xdr:from>
      <xdr:col>1</xdr:col>
      <xdr:colOff>262153</xdr:colOff>
      <xdr:row>0</xdr:row>
      <xdr:rowOff>385419</xdr:rowOff>
    </xdr:from>
    <xdr:ext cx="314325" cy="309880"/>
    <xdr:sp macro="" textlink="">
      <xdr:nvSpPr>
        <xdr:cNvPr id="13" name="Shape 13">
          <a:extLst>
            <a:ext uri="{FF2B5EF4-FFF2-40B4-BE49-F238E27FC236}">
              <a16:creationId xmlns:a16="http://schemas.microsoft.com/office/drawing/2014/main" id="{00000000-0008-0000-0000-00000D000000}"/>
            </a:ext>
          </a:extLst>
        </xdr:cNvPr>
        <xdr:cNvSpPr/>
      </xdr:nvSpPr>
      <xdr:spPr>
        <a:xfrm>
          <a:off x="0" y="0"/>
          <a:ext cx="314325" cy="309880"/>
        </a:xfrm>
        <a:custGeom>
          <a:avLst/>
          <a:gdLst/>
          <a:ahLst/>
          <a:cxnLst/>
          <a:rect l="0" t="0" r="0" b="0"/>
          <a:pathLst>
            <a:path w="314325" h="309880">
              <a:moveTo>
                <a:pt x="314293" y="0"/>
              </a:moveTo>
              <a:lnTo>
                <a:pt x="290931" y="2730"/>
              </a:lnTo>
              <a:lnTo>
                <a:pt x="282689" y="2730"/>
              </a:lnTo>
              <a:lnTo>
                <a:pt x="259321" y="0"/>
              </a:lnTo>
              <a:lnTo>
                <a:pt x="262857" y="73967"/>
              </a:lnTo>
              <a:lnTo>
                <a:pt x="263506" y="102773"/>
              </a:lnTo>
              <a:lnTo>
                <a:pt x="263588" y="131051"/>
              </a:lnTo>
              <a:lnTo>
                <a:pt x="171120" y="132318"/>
              </a:lnTo>
              <a:lnTo>
                <a:pt x="50711" y="131051"/>
              </a:lnTo>
              <a:lnTo>
                <a:pt x="50791" y="102674"/>
              </a:lnTo>
              <a:lnTo>
                <a:pt x="51437" y="73873"/>
              </a:lnTo>
              <a:lnTo>
                <a:pt x="54971" y="0"/>
              </a:lnTo>
              <a:lnTo>
                <a:pt x="31610" y="2730"/>
              </a:lnTo>
              <a:lnTo>
                <a:pt x="23361" y="2730"/>
              </a:lnTo>
              <a:lnTo>
                <a:pt x="0" y="0"/>
              </a:lnTo>
              <a:lnTo>
                <a:pt x="3532" y="73967"/>
              </a:lnTo>
              <a:lnTo>
                <a:pt x="4179" y="102773"/>
              </a:lnTo>
              <a:lnTo>
                <a:pt x="4179" y="208251"/>
              </a:lnTo>
              <a:lnTo>
                <a:pt x="3532" y="237167"/>
              </a:lnTo>
              <a:lnTo>
                <a:pt x="0" y="309549"/>
              </a:lnTo>
              <a:lnTo>
                <a:pt x="10026" y="308787"/>
              </a:lnTo>
              <a:lnTo>
                <a:pt x="18522" y="308495"/>
              </a:lnTo>
              <a:lnTo>
                <a:pt x="36436" y="308495"/>
              </a:lnTo>
              <a:lnTo>
                <a:pt x="44938" y="308787"/>
              </a:lnTo>
              <a:lnTo>
                <a:pt x="54971" y="309537"/>
              </a:lnTo>
              <a:lnTo>
                <a:pt x="52000" y="251472"/>
              </a:lnTo>
              <a:lnTo>
                <a:pt x="51034" y="222872"/>
              </a:lnTo>
              <a:lnTo>
                <a:pt x="50711" y="193738"/>
              </a:lnTo>
              <a:lnTo>
                <a:pt x="50711" y="155498"/>
              </a:lnTo>
              <a:lnTo>
                <a:pt x="184691" y="154692"/>
              </a:lnTo>
              <a:lnTo>
                <a:pt x="263588" y="155498"/>
              </a:lnTo>
              <a:lnTo>
                <a:pt x="263506" y="208251"/>
              </a:lnTo>
              <a:lnTo>
                <a:pt x="262857" y="237167"/>
              </a:lnTo>
              <a:lnTo>
                <a:pt x="259321" y="309537"/>
              </a:lnTo>
              <a:lnTo>
                <a:pt x="269347" y="308787"/>
              </a:lnTo>
              <a:lnTo>
                <a:pt x="277850" y="308495"/>
              </a:lnTo>
              <a:lnTo>
                <a:pt x="295763" y="308495"/>
              </a:lnTo>
              <a:lnTo>
                <a:pt x="304260" y="308787"/>
              </a:lnTo>
              <a:lnTo>
                <a:pt x="314293" y="309537"/>
              </a:lnTo>
              <a:lnTo>
                <a:pt x="311327" y="251472"/>
              </a:lnTo>
              <a:lnTo>
                <a:pt x="310358" y="222872"/>
              </a:lnTo>
              <a:lnTo>
                <a:pt x="310032" y="193738"/>
              </a:lnTo>
              <a:lnTo>
                <a:pt x="310114" y="102674"/>
              </a:lnTo>
              <a:lnTo>
                <a:pt x="310763" y="73873"/>
              </a:lnTo>
              <a:lnTo>
                <a:pt x="311327" y="59753"/>
              </a:lnTo>
              <a:lnTo>
                <a:pt x="314293" y="0"/>
              </a:lnTo>
              <a:close/>
            </a:path>
          </a:pathLst>
        </a:custGeom>
        <a:solidFill>
          <a:srgbClr val="00304F"/>
        </a:solidFill>
      </xdr:spPr>
    </xdr:sp>
    <xdr:clientData/>
  </xdr:oneCellAnchor>
  <xdr:oneCellAnchor>
    <xdr:from>
      <xdr:col>1</xdr:col>
      <xdr:colOff>655288</xdr:colOff>
      <xdr:row>0</xdr:row>
      <xdr:rowOff>385419</xdr:rowOff>
    </xdr:from>
    <xdr:ext cx="55244" cy="309880"/>
    <xdr:sp macro="" textlink="">
      <xdr:nvSpPr>
        <xdr:cNvPr id="14" name="Shape 14">
          <a:extLst>
            <a:ext uri="{FF2B5EF4-FFF2-40B4-BE49-F238E27FC236}">
              <a16:creationId xmlns:a16="http://schemas.microsoft.com/office/drawing/2014/main" id="{00000000-0008-0000-0000-00000E000000}"/>
            </a:ext>
          </a:extLst>
        </xdr:cNvPr>
        <xdr:cNvSpPr/>
      </xdr:nvSpPr>
      <xdr:spPr>
        <a:xfrm>
          <a:off x="0" y="0"/>
          <a:ext cx="55244" cy="309880"/>
        </a:xfrm>
        <a:custGeom>
          <a:avLst/>
          <a:gdLst/>
          <a:ahLst/>
          <a:cxnLst/>
          <a:rect l="0" t="0" r="0" b="0"/>
          <a:pathLst>
            <a:path w="55244" h="309880">
              <a:moveTo>
                <a:pt x="54971" y="0"/>
              </a:moveTo>
              <a:lnTo>
                <a:pt x="31610" y="2730"/>
              </a:lnTo>
              <a:lnTo>
                <a:pt x="23361" y="2730"/>
              </a:lnTo>
              <a:lnTo>
                <a:pt x="0" y="0"/>
              </a:lnTo>
              <a:lnTo>
                <a:pt x="3533" y="73967"/>
              </a:lnTo>
              <a:lnTo>
                <a:pt x="4185" y="102773"/>
              </a:lnTo>
              <a:lnTo>
                <a:pt x="4185" y="208251"/>
              </a:lnTo>
              <a:lnTo>
                <a:pt x="3533" y="237167"/>
              </a:lnTo>
              <a:lnTo>
                <a:pt x="0" y="309549"/>
              </a:lnTo>
              <a:lnTo>
                <a:pt x="10026" y="308787"/>
              </a:lnTo>
              <a:lnTo>
                <a:pt x="18522" y="308495"/>
              </a:lnTo>
              <a:lnTo>
                <a:pt x="36436" y="308495"/>
              </a:lnTo>
              <a:lnTo>
                <a:pt x="44938" y="308787"/>
              </a:lnTo>
              <a:lnTo>
                <a:pt x="54971" y="309537"/>
              </a:lnTo>
              <a:lnTo>
                <a:pt x="52006" y="251472"/>
              </a:lnTo>
              <a:lnTo>
                <a:pt x="51034" y="222872"/>
              </a:lnTo>
              <a:lnTo>
                <a:pt x="50711" y="193738"/>
              </a:lnTo>
              <a:lnTo>
                <a:pt x="50792" y="102674"/>
              </a:lnTo>
              <a:lnTo>
                <a:pt x="51439" y="73873"/>
              </a:lnTo>
              <a:lnTo>
                <a:pt x="52006" y="59753"/>
              </a:lnTo>
              <a:lnTo>
                <a:pt x="54971" y="0"/>
              </a:lnTo>
              <a:close/>
            </a:path>
          </a:pathLst>
        </a:custGeom>
        <a:solidFill>
          <a:srgbClr val="00304F"/>
        </a:solidFill>
      </xdr:spPr>
    </xdr:sp>
    <xdr:clientData/>
  </xdr:oneCellAnchor>
  <xdr:oneCellAnchor>
    <xdr:from>
      <xdr:col>1</xdr:col>
      <xdr:colOff>764317</xdr:colOff>
      <xdr:row>0</xdr:row>
      <xdr:rowOff>379933</xdr:rowOff>
    </xdr:from>
    <xdr:ext cx="312420" cy="320675"/>
    <xdr:sp macro="" textlink="">
      <xdr:nvSpPr>
        <xdr:cNvPr id="15" name="Shape 15">
          <a:extLst>
            <a:ext uri="{FF2B5EF4-FFF2-40B4-BE49-F238E27FC236}">
              <a16:creationId xmlns:a16="http://schemas.microsoft.com/office/drawing/2014/main" id="{00000000-0008-0000-0000-00000F000000}"/>
            </a:ext>
          </a:extLst>
        </xdr:cNvPr>
        <xdr:cNvSpPr/>
      </xdr:nvSpPr>
      <xdr:spPr>
        <a:xfrm>
          <a:off x="0" y="0"/>
          <a:ext cx="312420" cy="320675"/>
        </a:xfrm>
        <a:custGeom>
          <a:avLst/>
          <a:gdLst/>
          <a:ahLst/>
          <a:cxnLst/>
          <a:rect l="0" t="0" r="0" b="0"/>
          <a:pathLst>
            <a:path w="312420" h="320675">
              <a:moveTo>
                <a:pt x="196456" y="0"/>
              </a:moveTo>
              <a:lnTo>
                <a:pt x="154924" y="2701"/>
              </a:lnTo>
              <a:lnTo>
                <a:pt x="117011" y="10756"/>
              </a:lnTo>
              <a:lnTo>
                <a:pt x="68484" y="32534"/>
              </a:lnTo>
              <a:lnTo>
                <a:pt x="31773" y="65273"/>
              </a:lnTo>
              <a:lnTo>
                <a:pt x="8138" y="108339"/>
              </a:lnTo>
              <a:lnTo>
                <a:pt x="0" y="160997"/>
              </a:lnTo>
              <a:lnTo>
                <a:pt x="908" y="179535"/>
              </a:lnTo>
              <a:lnTo>
                <a:pt x="14433" y="229082"/>
              </a:lnTo>
              <a:lnTo>
                <a:pt x="42322" y="268812"/>
              </a:lnTo>
              <a:lnTo>
                <a:pt x="82237" y="297776"/>
              </a:lnTo>
              <a:lnTo>
                <a:pt x="132836" y="314959"/>
              </a:lnTo>
              <a:lnTo>
                <a:pt x="171056" y="320013"/>
              </a:lnTo>
              <a:lnTo>
                <a:pt x="191268" y="320649"/>
              </a:lnTo>
              <a:lnTo>
                <a:pt x="200824" y="320478"/>
              </a:lnTo>
              <a:lnTo>
                <a:pt x="245291" y="315101"/>
              </a:lnTo>
              <a:lnTo>
                <a:pt x="292144" y="301345"/>
              </a:lnTo>
              <a:lnTo>
                <a:pt x="305911" y="267931"/>
              </a:lnTo>
              <a:lnTo>
                <a:pt x="301885" y="264477"/>
              </a:lnTo>
              <a:lnTo>
                <a:pt x="289775" y="272402"/>
              </a:lnTo>
              <a:lnTo>
                <a:pt x="277358" y="279771"/>
              </a:lnTo>
              <a:lnTo>
                <a:pt x="238103" y="295892"/>
              </a:lnTo>
              <a:lnTo>
                <a:pt x="196456" y="301917"/>
              </a:lnTo>
              <a:lnTo>
                <a:pt x="181613" y="301392"/>
              </a:lnTo>
              <a:lnTo>
                <a:pt x="140303" y="293573"/>
              </a:lnTo>
              <a:lnTo>
                <a:pt x="105363" y="276038"/>
              </a:lnTo>
              <a:lnTo>
                <a:pt x="78360" y="248369"/>
              </a:lnTo>
              <a:lnTo>
                <a:pt x="60816" y="210262"/>
              </a:lnTo>
              <a:lnTo>
                <a:pt x="54743" y="160997"/>
              </a:lnTo>
              <a:lnTo>
                <a:pt x="55421" y="143363"/>
              </a:lnTo>
              <a:lnTo>
                <a:pt x="65512" y="97802"/>
              </a:lnTo>
              <a:lnTo>
                <a:pt x="86365" y="63214"/>
              </a:lnTo>
              <a:lnTo>
                <a:pt x="116199" y="38981"/>
              </a:lnTo>
              <a:lnTo>
                <a:pt x="153508" y="24770"/>
              </a:lnTo>
              <a:lnTo>
                <a:pt x="196456" y="20066"/>
              </a:lnTo>
              <a:lnTo>
                <a:pt x="205430" y="20327"/>
              </a:lnTo>
              <a:lnTo>
                <a:pt x="244726" y="28882"/>
              </a:lnTo>
              <a:lnTo>
                <a:pt x="285362" y="51600"/>
              </a:lnTo>
              <a:lnTo>
                <a:pt x="294373" y="59893"/>
              </a:lnTo>
              <a:lnTo>
                <a:pt x="299802" y="58343"/>
              </a:lnTo>
              <a:lnTo>
                <a:pt x="305835" y="32664"/>
              </a:lnTo>
              <a:lnTo>
                <a:pt x="308025" y="27165"/>
              </a:lnTo>
              <a:lnTo>
                <a:pt x="311861" y="21412"/>
              </a:lnTo>
              <a:lnTo>
                <a:pt x="298381" y="16498"/>
              </a:lnTo>
              <a:lnTo>
                <a:pt x="259391" y="6045"/>
              </a:lnTo>
              <a:lnTo>
                <a:pt x="213268" y="380"/>
              </a:lnTo>
              <a:lnTo>
                <a:pt x="196456" y="0"/>
              </a:lnTo>
              <a:close/>
            </a:path>
          </a:pathLst>
        </a:custGeom>
        <a:solidFill>
          <a:srgbClr val="00304F"/>
        </a:solidFill>
      </xdr:spPr>
    </xdr:sp>
    <xdr:clientData/>
  </xdr:oneCellAnchor>
  <xdr:oneCellAnchor>
    <xdr:from>
      <xdr:col>1</xdr:col>
      <xdr:colOff>1127493</xdr:colOff>
      <xdr:row>0</xdr:row>
      <xdr:rowOff>385419</xdr:rowOff>
    </xdr:from>
    <xdr:ext cx="314325" cy="309880"/>
    <xdr:sp macro="" textlink="">
      <xdr:nvSpPr>
        <xdr:cNvPr id="16" name="Shape 16">
          <a:extLst>
            <a:ext uri="{FF2B5EF4-FFF2-40B4-BE49-F238E27FC236}">
              <a16:creationId xmlns:a16="http://schemas.microsoft.com/office/drawing/2014/main" id="{00000000-0008-0000-0000-000010000000}"/>
            </a:ext>
          </a:extLst>
        </xdr:cNvPr>
        <xdr:cNvSpPr/>
      </xdr:nvSpPr>
      <xdr:spPr>
        <a:xfrm>
          <a:off x="0" y="0"/>
          <a:ext cx="314325" cy="309880"/>
        </a:xfrm>
        <a:custGeom>
          <a:avLst/>
          <a:gdLst/>
          <a:ahLst/>
          <a:cxnLst/>
          <a:rect l="0" t="0" r="0" b="0"/>
          <a:pathLst>
            <a:path w="314325" h="309880">
              <a:moveTo>
                <a:pt x="314305" y="0"/>
              </a:moveTo>
              <a:lnTo>
                <a:pt x="290931" y="2730"/>
              </a:lnTo>
              <a:lnTo>
                <a:pt x="282682" y="2730"/>
              </a:lnTo>
              <a:lnTo>
                <a:pt x="259327" y="0"/>
              </a:lnTo>
              <a:lnTo>
                <a:pt x="262862" y="73967"/>
              </a:lnTo>
              <a:lnTo>
                <a:pt x="263507" y="102773"/>
              </a:lnTo>
              <a:lnTo>
                <a:pt x="263588" y="131051"/>
              </a:lnTo>
              <a:lnTo>
                <a:pt x="171121" y="132318"/>
              </a:lnTo>
              <a:lnTo>
                <a:pt x="50717" y="131051"/>
              </a:lnTo>
              <a:lnTo>
                <a:pt x="50798" y="102644"/>
              </a:lnTo>
              <a:lnTo>
                <a:pt x="51443" y="73839"/>
              </a:lnTo>
              <a:lnTo>
                <a:pt x="54984" y="0"/>
              </a:lnTo>
              <a:lnTo>
                <a:pt x="31616" y="2730"/>
              </a:lnTo>
              <a:lnTo>
                <a:pt x="23361" y="2730"/>
              </a:lnTo>
              <a:lnTo>
                <a:pt x="0" y="0"/>
              </a:lnTo>
              <a:lnTo>
                <a:pt x="3534" y="73982"/>
              </a:lnTo>
              <a:lnTo>
                <a:pt x="4179" y="102787"/>
              </a:lnTo>
              <a:lnTo>
                <a:pt x="4179" y="208236"/>
              </a:lnTo>
              <a:lnTo>
                <a:pt x="3534" y="237152"/>
              </a:lnTo>
              <a:lnTo>
                <a:pt x="0" y="309537"/>
              </a:lnTo>
              <a:lnTo>
                <a:pt x="10033" y="308787"/>
              </a:lnTo>
              <a:lnTo>
                <a:pt x="18529" y="308495"/>
              </a:lnTo>
              <a:lnTo>
                <a:pt x="36442" y="308495"/>
              </a:lnTo>
              <a:lnTo>
                <a:pt x="44945" y="308787"/>
              </a:lnTo>
              <a:lnTo>
                <a:pt x="54984" y="309537"/>
              </a:lnTo>
              <a:lnTo>
                <a:pt x="52006" y="251472"/>
              </a:lnTo>
              <a:lnTo>
                <a:pt x="51040" y="222915"/>
              </a:lnTo>
              <a:lnTo>
                <a:pt x="50717" y="193738"/>
              </a:lnTo>
              <a:lnTo>
                <a:pt x="50717" y="155498"/>
              </a:lnTo>
              <a:lnTo>
                <a:pt x="184696" y="154692"/>
              </a:lnTo>
              <a:lnTo>
                <a:pt x="263588" y="155498"/>
              </a:lnTo>
              <a:lnTo>
                <a:pt x="263507" y="208251"/>
              </a:lnTo>
              <a:lnTo>
                <a:pt x="262862" y="237167"/>
              </a:lnTo>
              <a:lnTo>
                <a:pt x="259327" y="309537"/>
              </a:lnTo>
              <a:lnTo>
                <a:pt x="269354" y="308787"/>
              </a:lnTo>
              <a:lnTo>
                <a:pt x="277850" y="308495"/>
              </a:lnTo>
              <a:lnTo>
                <a:pt x="295770" y="308495"/>
              </a:lnTo>
              <a:lnTo>
                <a:pt x="304266" y="308787"/>
              </a:lnTo>
              <a:lnTo>
                <a:pt x="314305" y="309537"/>
              </a:lnTo>
              <a:lnTo>
                <a:pt x="311334" y="251472"/>
              </a:lnTo>
              <a:lnTo>
                <a:pt x="310368" y="222872"/>
              </a:lnTo>
              <a:lnTo>
                <a:pt x="310045" y="193738"/>
              </a:lnTo>
              <a:lnTo>
                <a:pt x="310125" y="102674"/>
              </a:lnTo>
              <a:lnTo>
                <a:pt x="310771" y="73873"/>
              </a:lnTo>
              <a:lnTo>
                <a:pt x="311334" y="59753"/>
              </a:lnTo>
              <a:lnTo>
                <a:pt x="314305" y="0"/>
              </a:lnTo>
              <a:close/>
            </a:path>
          </a:pathLst>
        </a:custGeom>
        <a:solidFill>
          <a:srgbClr val="00304F"/>
        </a:solidFill>
      </xdr:spPr>
    </xdr:sp>
    <xdr:clientData/>
  </xdr:oneCellAnchor>
  <xdr:oneCellAnchor>
    <xdr:from>
      <xdr:col>1</xdr:col>
      <xdr:colOff>1520640</xdr:colOff>
      <xdr:row>0</xdr:row>
      <xdr:rowOff>385622</xdr:rowOff>
    </xdr:from>
    <xdr:ext cx="193040" cy="309880"/>
    <xdr:sp macro="" textlink="">
      <xdr:nvSpPr>
        <xdr:cNvPr id="17" name="Shape 17">
          <a:extLst>
            <a:ext uri="{FF2B5EF4-FFF2-40B4-BE49-F238E27FC236}">
              <a16:creationId xmlns:a16="http://schemas.microsoft.com/office/drawing/2014/main" id="{00000000-0008-0000-0000-000011000000}"/>
            </a:ext>
          </a:extLst>
        </xdr:cNvPr>
        <xdr:cNvSpPr/>
      </xdr:nvSpPr>
      <xdr:spPr>
        <a:xfrm>
          <a:off x="0" y="0"/>
          <a:ext cx="193040" cy="309880"/>
        </a:xfrm>
        <a:custGeom>
          <a:avLst/>
          <a:gdLst/>
          <a:ahLst/>
          <a:cxnLst/>
          <a:rect l="0" t="0" r="0" b="0"/>
          <a:pathLst>
            <a:path w="193040" h="309880">
              <a:moveTo>
                <a:pt x="189668" y="0"/>
              </a:moveTo>
              <a:lnTo>
                <a:pt x="140995" y="1650"/>
              </a:lnTo>
              <a:lnTo>
                <a:pt x="118093" y="2143"/>
              </a:lnTo>
              <a:lnTo>
                <a:pt x="94884" y="2308"/>
              </a:lnTo>
              <a:lnTo>
                <a:pt x="71618" y="2143"/>
              </a:lnTo>
              <a:lnTo>
                <a:pt x="0" y="12"/>
              </a:lnTo>
              <a:lnTo>
                <a:pt x="3522" y="73205"/>
              </a:lnTo>
              <a:lnTo>
                <a:pt x="4167" y="102125"/>
              </a:lnTo>
              <a:lnTo>
                <a:pt x="4167" y="207576"/>
              </a:lnTo>
              <a:lnTo>
                <a:pt x="3522" y="236381"/>
              </a:lnTo>
              <a:lnTo>
                <a:pt x="0" y="309257"/>
              </a:lnTo>
              <a:lnTo>
                <a:pt x="37521" y="308347"/>
              </a:lnTo>
              <a:lnTo>
                <a:pt x="154978" y="308347"/>
              </a:lnTo>
              <a:lnTo>
                <a:pt x="192544" y="309283"/>
              </a:lnTo>
              <a:lnTo>
                <a:pt x="190709" y="304050"/>
              </a:lnTo>
              <a:lnTo>
                <a:pt x="190220" y="300342"/>
              </a:lnTo>
              <a:lnTo>
                <a:pt x="190290" y="291515"/>
              </a:lnTo>
              <a:lnTo>
                <a:pt x="190626" y="286651"/>
              </a:lnTo>
              <a:lnTo>
                <a:pt x="191039" y="284479"/>
              </a:lnTo>
              <a:lnTo>
                <a:pt x="191681" y="282562"/>
              </a:lnTo>
              <a:lnTo>
                <a:pt x="192652" y="279666"/>
              </a:lnTo>
              <a:lnTo>
                <a:pt x="182998" y="281286"/>
              </a:lnTo>
              <a:lnTo>
                <a:pt x="168438" y="282938"/>
              </a:lnTo>
              <a:lnTo>
                <a:pt x="133989" y="284974"/>
              </a:lnTo>
              <a:lnTo>
                <a:pt x="95886" y="285950"/>
              </a:lnTo>
              <a:lnTo>
                <a:pt x="51631" y="285991"/>
              </a:lnTo>
              <a:lnTo>
                <a:pt x="51104" y="272681"/>
              </a:lnTo>
              <a:lnTo>
                <a:pt x="50704" y="221106"/>
              </a:lnTo>
              <a:lnTo>
                <a:pt x="50787" y="168363"/>
              </a:lnTo>
              <a:lnTo>
                <a:pt x="51206" y="158445"/>
              </a:lnTo>
              <a:lnTo>
                <a:pt x="126004" y="159496"/>
              </a:lnTo>
              <a:lnTo>
                <a:pt x="160585" y="161216"/>
              </a:lnTo>
              <a:lnTo>
                <a:pt x="177774" y="162699"/>
              </a:lnTo>
              <a:lnTo>
                <a:pt x="176206" y="155968"/>
              </a:lnTo>
              <a:lnTo>
                <a:pt x="175691" y="151599"/>
              </a:lnTo>
              <a:lnTo>
                <a:pt x="175691" y="142697"/>
              </a:lnTo>
              <a:lnTo>
                <a:pt x="176206" y="138188"/>
              </a:lnTo>
              <a:lnTo>
                <a:pt x="177768" y="131508"/>
              </a:lnTo>
              <a:lnTo>
                <a:pt x="115499" y="134921"/>
              </a:lnTo>
              <a:lnTo>
                <a:pt x="71795" y="136034"/>
              </a:lnTo>
              <a:lnTo>
                <a:pt x="51212" y="136156"/>
              </a:lnTo>
              <a:lnTo>
                <a:pt x="50752" y="71295"/>
              </a:lnTo>
              <a:lnTo>
                <a:pt x="52704" y="24599"/>
              </a:lnTo>
              <a:lnTo>
                <a:pt x="85213" y="24983"/>
              </a:lnTo>
              <a:lnTo>
                <a:pt x="189680" y="30518"/>
              </a:lnTo>
              <a:lnTo>
                <a:pt x="188131" y="23901"/>
              </a:lnTo>
              <a:lnTo>
                <a:pt x="187623" y="19545"/>
              </a:lnTo>
              <a:lnTo>
                <a:pt x="187623" y="10921"/>
              </a:lnTo>
              <a:lnTo>
                <a:pt x="188131" y="6565"/>
              </a:lnTo>
              <a:lnTo>
                <a:pt x="189668" y="0"/>
              </a:lnTo>
              <a:close/>
            </a:path>
          </a:pathLst>
        </a:custGeom>
        <a:solidFill>
          <a:srgbClr val="00304F"/>
        </a:solidFill>
      </xdr:spPr>
    </xdr:sp>
    <xdr:clientData/>
  </xdr:oneCellAnchor>
  <xdr:oneCellAnchor>
    <xdr:from>
      <xdr:col>1</xdr:col>
      <xdr:colOff>1765757</xdr:colOff>
      <xdr:row>0</xdr:row>
      <xdr:rowOff>379932</xdr:rowOff>
    </xdr:from>
    <xdr:ext cx="755015" cy="320675"/>
    <xdr:sp macro="" textlink="">
      <xdr:nvSpPr>
        <xdr:cNvPr id="18" name="Shape 18">
          <a:extLst>
            <a:ext uri="{FF2B5EF4-FFF2-40B4-BE49-F238E27FC236}">
              <a16:creationId xmlns:a16="http://schemas.microsoft.com/office/drawing/2014/main" id="{00000000-0008-0000-0000-000012000000}"/>
            </a:ext>
          </a:extLst>
        </xdr:cNvPr>
        <xdr:cNvSpPr/>
      </xdr:nvSpPr>
      <xdr:spPr>
        <a:xfrm>
          <a:off x="0" y="0"/>
          <a:ext cx="755015" cy="320675"/>
        </a:xfrm>
        <a:custGeom>
          <a:avLst/>
          <a:gdLst/>
          <a:ahLst/>
          <a:cxnLst/>
          <a:rect l="0" t="0" r="0" b="0"/>
          <a:pathLst>
            <a:path w="755015" h="320675">
              <a:moveTo>
                <a:pt x="217004" y="220129"/>
              </a:moveTo>
              <a:lnTo>
                <a:pt x="204406" y="179908"/>
              </a:lnTo>
              <a:lnTo>
                <a:pt x="173456" y="155409"/>
              </a:lnTo>
              <a:lnTo>
                <a:pt x="123723" y="136182"/>
              </a:lnTo>
              <a:lnTo>
                <a:pt x="113792" y="132638"/>
              </a:lnTo>
              <a:lnTo>
                <a:pt x="78701" y="115900"/>
              </a:lnTo>
              <a:lnTo>
                <a:pt x="54356" y="82918"/>
              </a:lnTo>
              <a:lnTo>
                <a:pt x="53619" y="73393"/>
              </a:lnTo>
              <a:lnTo>
                <a:pt x="53619" y="65671"/>
              </a:lnTo>
              <a:lnTo>
                <a:pt x="77711" y="30251"/>
              </a:lnTo>
              <a:lnTo>
                <a:pt x="118567" y="20066"/>
              </a:lnTo>
              <a:lnTo>
                <a:pt x="127927" y="20066"/>
              </a:lnTo>
              <a:lnTo>
                <a:pt x="164884" y="38290"/>
              </a:lnTo>
              <a:lnTo>
                <a:pt x="178943" y="61861"/>
              </a:lnTo>
              <a:lnTo>
                <a:pt x="188087" y="61861"/>
              </a:lnTo>
              <a:lnTo>
                <a:pt x="203073" y="22212"/>
              </a:lnTo>
              <a:lnTo>
                <a:pt x="193624" y="16205"/>
              </a:lnTo>
              <a:lnTo>
                <a:pt x="157734" y="2933"/>
              </a:lnTo>
              <a:lnTo>
                <a:pt x="123761" y="0"/>
              </a:lnTo>
              <a:lnTo>
                <a:pt x="110985" y="406"/>
              </a:lnTo>
              <a:lnTo>
                <a:pt x="66319" y="9791"/>
              </a:lnTo>
              <a:lnTo>
                <a:pt x="33210" y="29933"/>
              </a:lnTo>
              <a:lnTo>
                <a:pt x="11252" y="67614"/>
              </a:lnTo>
              <a:lnTo>
                <a:pt x="9245" y="85839"/>
              </a:lnTo>
              <a:lnTo>
                <a:pt x="10033" y="98552"/>
              </a:lnTo>
              <a:lnTo>
                <a:pt x="28384" y="136258"/>
              </a:lnTo>
              <a:lnTo>
                <a:pt x="62064" y="159600"/>
              </a:lnTo>
              <a:lnTo>
                <a:pt x="102501" y="174993"/>
              </a:lnTo>
              <a:lnTo>
                <a:pt x="112433" y="178562"/>
              </a:lnTo>
              <a:lnTo>
                <a:pt x="147548" y="195021"/>
              </a:lnTo>
              <a:lnTo>
                <a:pt x="171894" y="227698"/>
              </a:lnTo>
              <a:lnTo>
                <a:pt x="172631" y="237020"/>
              </a:lnTo>
              <a:lnTo>
                <a:pt x="172631" y="245643"/>
              </a:lnTo>
              <a:lnTo>
                <a:pt x="153250" y="281305"/>
              </a:lnTo>
              <a:lnTo>
                <a:pt x="116306" y="298437"/>
              </a:lnTo>
              <a:lnTo>
                <a:pt x="100418" y="299681"/>
              </a:lnTo>
              <a:lnTo>
                <a:pt x="92481" y="299427"/>
              </a:lnTo>
              <a:lnTo>
                <a:pt x="53022" y="288023"/>
              </a:lnTo>
              <a:lnTo>
                <a:pt x="22923" y="259664"/>
              </a:lnTo>
              <a:lnTo>
                <a:pt x="19710" y="253453"/>
              </a:lnTo>
              <a:lnTo>
                <a:pt x="10490" y="253453"/>
              </a:lnTo>
              <a:lnTo>
                <a:pt x="0" y="295427"/>
              </a:lnTo>
              <a:lnTo>
                <a:pt x="8458" y="300875"/>
              </a:lnTo>
              <a:lnTo>
                <a:pt x="46024" y="316445"/>
              </a:lnTo>
              <a:lnTo>
                <a:pt x="87972" y="320649"/>
              </a:lnTo>
              <a:lnTo>
                <a:pt x="102730" y="320192"/>
              </a:lnTo>
              <a:lnTo>
                <a:pt x="142278" y="313207"/>
              </a:lnTo>
              <a:lnTo>
                <a:pt x="182905" y="291947"/>
              </a:lnTo>
              <a:lnTo>
                <a:pt x="208280" y="259524"/>
              </a:lnTo>
              <a:lnTo>
                <a:pt x="216446" y="230390"/>
              </a:lnTo>
              <a:lnTo>
                <a:pt x="217004" y="220129"/>
              </a:lnTo>
              <a:close/>
            </a:path>
            <a:path w="755015" h="320675">
              <a:moveTo>
                <a:pt x="520077" y="37757"/>
              </a:moveTo>
              <a:lnTo>
                <a:pt x="517550" y="29959"/>
              </a:lnTo>
              <a:lnTo>
                <a:pt x="516699" y="25488"/>
              </a:lnTo>
              <a:lnTo>
                <a:pt x="516699" y="21818"/>
              </a:lnTo>
              <a:lnTo>
                <a:pt x="516699" y="18415"/>
              </a:lnTo>
              <a:lnTo>
                <a:pt x="517550" y="13792"/>
              </a:lnTo>
              <a:lnTo>
                <a:pt x="519912" y="5715"/>
              </a:lnTo>
              <a:lnTo>
                <a:pt x="450392" y="7340"/>
              </a:lnTo>
              <a:lnTo>
                <a:pt x="417322" y="7835"/>
              </a:lnTo>
              <a:lnTo>
                <a:pt x="383527" y="8001"/>
              </a:lnTo>
              <a:lnTo>
                <a:pt x="349732" y="7835"/>
              </a:lnTo>
              <a:lnTo>
                <a:pt x="247142" y="5715"/>
              </a:lnTo>
              <a:lnTo>
                <a:pt x="249504" y="13817"/>
              </a:lnTo>
              <a:lnTo>
                <a:pt x="250355" y="18300"/>
              </a:lnTo>
              <a:lnTo>
                <a:pt x="250355" y="25311"/>
              </a:lnTo>
              <a:lnTo>
                <a:pt x="249504" y="29933"/>
              </a:lnTo>
              <a:lnTo>
                <a:pt x="246976" y="37757"/>
              </a:lnTo>
              <a:lnTo>
                <a:pt x="257060" y="36525"/>
              </a:lnTo>
              <a:lnTo>
                <a:pt x="302983" y="33629"/>
              </a:lnTo>
              <a:lnTo>
                <a:pt x="358813" y="32512"/>
              </a:lnTo>
              <a:lnTo>
                <a:pt x="359930" y="77571"/>
              </a:lnTo>
              <a:lnTo>
                <a:pt x="360299" y="122745"/>
              </a:lnTo>
              <a:lnTo>
                <a:pt x="360222" y="213741"/>
              </a:lnTo>
              <a:lnTo>
                <a:pt x="359575" y="242658"/>
              </a:lnTo>
              <a:lnTo>
                <a:pt x="356044" y="315023"/>
              </a:lnTo>
              <a:lnTo>
                <a:pt x="366064" y="314274"/>
              </a:lnTo>
              <a:lnTo>
                <a:pt x="374561" y="313982"/>
              </a:lnTo>
              <a:lnTo>
                <a:pt x="392480" y="313982"/>
              </a:lnTo>
              <a:lnTo>
                <a:pt x="400989" y="314274"/>
              </a:lnTo>
              <a:lnTo>
                <a:pt x="411022" y="315023"/>
              </a:lnTo>
              <a:lnTo>
                <a:pt x="408051" y="256959"/>
              </a:lnTo>
              <a:lnTo>
                <a:pt x="407073" y="228358"/>
              </a:lnTo>
              <a:lnTo>
                <a:pt x="406755" y="199224"/>
              </a:lnTo>
              <a:lnTo>
                <a:pt x="406844" y="100177"/>
              </a:lnTo>
              <a:lnTo>
                <a:pt x="407593" y="54991"/>
              </a:lnTo>
              <a:lnTo>
                <a:pt x="408241" y="32512"/>
              </a:lnTo>
              <a:lnTo>
                <a:pt x="456806" y="33324"/>
              </a:lnTo>
              <a:lnTo>
                <a:pt x="501751" y="35775"/>
              </a:lnTo>
              <a:lnTo>
                <a:pt x="520077" y="37757"/>
              </a:lnTo>
              <a:close/>
            </a:path>
            <a:path w="755015" h="320675">
              <a:moveTo>
                <a:pt x="754608" y="285356"/>
              </a:moveTo>
              <a:lnTo>
                <a:pt x="695947" y="290664"/>
              </a:lnTo>
              <a:lnTo>
                <a:pt x="657834" y="291642"/>
              </a:lnTo>
              <a:lnTo>
                <a:pt x="613587" y="291680"/>
              </a:lnTo>
              <a:lnTo>
                <a:pt x="613067" y="278371"/>
              </a:lnTo>
              <a:lnTo>
                <a:pt x="612660" y="226796"/>
              </a:lnTo>
              <a:lnTo>
                <a:pt x="612736" y="174053"/>
              </a:lnTo>
              <a:lnTo>
                <a:pt x="613156" y="164134"/>
              </a:lnTo>
              <a:lnTo>
                <a:pt x="687959" y="165188"/>
              </a:lnTo>
              <a:lnTo>
                <a:pt x="722541" y="166916"/>
              </a:lnTo>
              <a:lnTo>
                <a:pt x="739724" y="168389"/>
              </a:lnTo>
              <a:lnTo>
                <a:pt x="738162" y="161658"/>
              </a:lnTo>
              <a:lnTo>
                <a:pt x="737654" y="157289"/>
              </a:lnTo>
              <a:lnTo>
                <a:pt x="737654" y="148386"/>
              </a:lnTo>
              <a:lnTo>
                <a:pt x="738162" y="143878"/>
              </a:lnTo>
              <a:lnTo>
                <a:pt x="739711" y="137198"/>
              </a:lnTo>
              <a:lnTo>
                <a:pt x="677456" y="140614"/>
              </a:lnTo>
              <a:lnTo>
                <a:pt x="633742" y="141732"/>
              </a:lnTo>
              <a:lnTo>
                <a:pt x="613168" y="141846"/>
              </a:lnTo>
              <a:lnTo>
                <a:pt x="612711" y="76987"/>
              </a:lnTo>
              <a:lnTo>
                <a:pt x="614667" y="30289"/>
              </a:lnTo>
              <a:lnTo>
                <a:pt x="647166" y="30683"/>
              </a:lnTo>
              <a:lnTo>
                <a:pt x="751624" y="36207"/>
              </a:lnTo>
              <a:lnTo>
                <a:pt x="750087" y="29591"/>
              </a:lnTo>
              <a:lnTo>
                <a:pt x="749579" y="25234"/>
              </a:lnTo>
              <a:lnTo>
                <a:pt x="749579" y="16611"/>
              </a:lnTo>
              <a:lnTo>
                <a:pt x="750087" y="12255"/>
              </a:lnTo>
              <a:lnTo>
                <a:pt x="751624" y="5689"/>
              </a:lnTo>
              <a:lnTo>
                <a:pt x="702945" y="7340"/>
              </a:lnTo>
              <a:lnTo>
                <a:pt x="680046" y="7835"/>
              </a:lnTo>
              <a:lnTo>
                <a:pt x="656831" y="8001"/>
              </a:lnTo>
              <a:lnTo>
                <a:pt x="633564" y="7835"/>
              </a:lnTo>
              <a:lnTo>
                <a:pt x="561949" y="5702"/>
              </a:lnTo>
              <a:lnTo>
                <a:pt x="564908" y="64566"/>
              </a:lnTo>
              <a:lnTo>
                <a:pt x="565873" y="93332"/>
              </a:lnTo>
              <a:lnTo>
                <a:pt x="566204" y="122301"/>
              </a:lnTo>
              <a:lnTo>
                <a:pt x="566115" y="213271"/>
              </a:lnTo>
              <a:lnTo>
                <a:pt x="565467" y="242074"/>
              </a:lnTo>
              <a:lnTo>
                <a:pt x="561949" y="314947"/>
              </a:lnTo>
              <a:lnTo>
                <a:pt x="599478" y="314045"/>
              </a:lnTo>
              <a:lnTo>
                <a:pt x="716927" y="314045"/>
              </a:lnTo>
              <a:lnTo>
                <a:pt x="754494" y="314972"/>
              </a:lnTo>
              <a:lnTo>
                <a:pt x="752665" y="309740"/>
              </a:lnTo>
              <a:lnTo>
                <a:pt x="752170" y="306031"/>
              </a:lnTo>
              <a:lnTo>
                <a:pt x="752589" y="292341"/>
              </a:lnTo>
              <a:lnTo>
                <a:pt x="752995" y="290169"/>
              </a:lnTo>
              <a:lnTo>
                <a:pt x="753643" y="288251"/>
              </a:lnTo>
              <a:lnTo>
                <a:pt x="754608" y="285356"/>
              </a:lnTo>
              <a:close/>
            </a:path>
          </a:pathLst>
        </a:custGeom>
        <a:solidFill>
          <a:srgbClr val="00304F"/>
        </a:solidFill>
      </xdr:spPr>
    </xdr:sp>
    <xdr:clientData/>
  </xdr:oneCellAnchor>
  <xdr:oneCellAnchor>
    <xdr:from>
      <xdr:col>2</xdr:col>
      <xdr:colOff>293490</xdr:colOff>
      <xdr:row>0</xdr:row>
      <xdr:rowOff>385584</xdr:rowOff>
    </xdr:from>
    <xdr:ext cx="269875" cy="310515"/>
    <xdr:sp macro="" textlink="">
      <xdr:nvSpPr>
        <xdr:cNvPr id="19" name="Shape 19">
          <a:extLst>
            <a:ext uri="{FF2B5EF4-FFF2-40B4-BE49-F238E27FC236}">
              <a16:creationId xmlns:a16="http://schemas.microsoft.com/office/drawing/2014/main" id="{00000000-0008-0000-0000-000013000000}"/>
            </a:ext>
          </a:extLst>
        </xdr:cNvPr>
        <xdr:cNvSpPr/>
      </xdr:nvSpPr>
      <xdr:spPr>
        <a:xfrm>
          <a:off x="0" y="0"/>
          <a:ext cx="269875" cy="310515"/>
        </a:xfrm>
        <a:custGeom>
          <a:avLst/>
          <a:gdLst/>
          <a:ahLst/>
          <a:cxnLst/>
          <a:rect l="0" t="0" r="0" b="0"/>
          <a:pathLst>
            <a:path w="269875" h="310515">
              <a:moveTo>
                <a:pt x="267944" y="308330"/>
              </a:moveTo>
              <a:lnTo>
                <a:pt x="253555" y="308330"/>
              </a:lnTo>
              <a:lnTo>
                <a:pt x="258711" y="308622"/>
              </a:lnTo>
              <a:lnTo>
                <a:pt x="269767" y="309892"/>
              </a:lnTo>
              <a:lnTo>
                <a:pt x="267944" y="308330"/>
              </a:lnTo>
              <a:close/>
            </a:path>
            <a:path w="269875" h="310515">
              <a:moveTo>
                <a:pt x="12" y="0"/>
              </a:moveTo>
              <a:lnTo>
                <a:pt x="2965" y="59588"/>
              </a:lnTo>
              <a:lnTo>
                <a:pt x="4156" y="101601"/>
              </a:lnTo>
              <a:lnTo>
                <a:pt x="4162" y="208715"/>
              </a:lnTo>
              <a:lnTo>
                <a:pt x="3926" y="222750"/>
              </a:lnTo>
              <a:lnTo>
                <a:pt x="3522" y="237130"/>
              </a:lnTo>
              <a:lnTo>
                <a:pt x="2965" y="251307"/>
              </a:lnTo>
              <a:lnTo>
                <a:pt x="1483" y="281819"/>
              </a:lnTo>
              <a:lnTo>
                <a:pt x="0" y="309371"/>
              </a:lnTo>
              <a:lnTo>
                <a:pt x="10032" y="308622"/>
              </a:lnTo>
              <a:lnTo>
                <a:pt x="18529" y="308330"/>
              </a:lnTo>
              <a:lnTo>
                <a:pt x="54920" y="308330"/>
              </a:lnTo>
              <a:lnTo>
                <a:pt x="54081" y="293237"/>
              </a:lnTo>
              <a:lnTo>
                <a:pt x="51988" y="251015"/>
              </a:lnTo>
              <a:lnTo>
                <a:pt x="50806" y="208715"/>
              </a:lnTo>
              <a:lnTo>
                <a:pt x="50717" y="162928"/>
              </a:lnTo>
              <a:lnTo>
                <a:pt x="129849" y="162928"/>
              </a:lnTo>
              <a:lnTo>
                <a:pt x="125691" y="158445"/>
              </a:lnTo>
              <a:lnTo>
                <a:pt x="165110" y="148403"/>
              </a:lnTo>
              <a:lnTo>
                <a:pt x="177813" y="142862"/>
              </a:lnTo>
              <a:lnTo>
                <a:pt x="76638" y="142862"/>
              </a:lnTo>
              <a:lnTo>
                <a:pt x="70300" y="142709"/>
              </a:lnTo>
              <a:lnTo>
                <a:pt x="59740" y="142163"/>
              </a:lnTo>
              <a:lnTo>
                <a:pt x="55048" y="141668"/>
              </a:lnTo>
              <a:lnTo>
                <a:pt x="50717" y="140944"/>
              </a:lnTo>
              <a:lnTo>
                <a:pt x="50838" y="101601"/>
              </a:lnTo>
              <a:lnTo>
                <a:pt x="53752" y="22225"/>
              </a:lnTo>
              <a:lnTo>
                <a:pt x="93538" y="20235"/>
              </a:lnTo>
              <a:lnTo>
                <a:pt x="204356" y="20192"/>
              </a:lnTo>
              <a:lnTo>
                <a:pt x="197319" y="15735"/>
              </a:lnTo>
              <a:lnTo>
                <a:pt x="153321" y="2343"/>
              </a:lnTo>
              <a:lnTo>
                <a:pt x="61192" y="2343"/>
              </a:lnTo>
              <a:lnTo>
                <a:pt x="46333" y="2194"/>
              </a:lnTo>
              <a:lnTo>
                <a:pt x="31737" y="1689"/>
              </a:lnTo>
              <a:lnTo>
                <a:pt x="12" y="0"/>
              </a:lnTo>
              <a:close/>
            </a:path>
            <a:path w="269875" h="310515">
              <a:moveTo>
                <a:pt x="54920" y="308330"/>
              </a:moveTo>
              <a:lnTo>
                <a:pt x="36436" y="308330"/>
              </a:lnTo>
              <a:lnTo>
                <a:pt x="44938" y="308622"/>
              </a:lnTo>
              <a:lnTo>
                <a:pt x="54978" y="309371"/>
              </a:lnTo>
              <a:lnTo>
                <a:pt x="54920" y="308330"/>
              </a:lnTo>
              <a:close/>
            </a:path>
            <a:path w="269875" h="310515">
              <a:moveTo>
                <a:pt x="129849" y="162928"/>
              </a:moveTo>
              <a:lnTo>
                <a:pt x="67671" y="162928"/>
              </a:lnTo>
              <a:lnTo>
                <a:pt x="75990" y="170519"/>
              </a:lnTo>
              <a:lnTo>
                <a:pt x="84762" y="178930"/>
              </a:lnTo>
              <a:lnTo>
                <a:pt x="113517" y="208715"/>
              </a:lnTo>
              <a:lnTo>
                <a:pt x="142671" y="240525"/>
              </a:lnTo>
              <a:lnTo>
                <a:pt x="169559" y="271043"/>
              </a:lnTo>
              <a:lnTo>
                <a:pt x="201923" y="309333"/>
              </a:lnTo>
              <a:lnTo>
                <a:pt x="207740" y="308622"/>
              </a:lnTo>
              <a:lnTo>
                <a:pt x="212718" y="308330"/>
              </a:lnTo>
              <a:lnTo>
                <a:pt x="267944" y="308330"/>
              </a:lnTo>
              <a:lnTo>
                <a:pt x="265322" y="306082"/>
              </a:lnTo>
              <a:lnTo>
                <a:pt x="233947" y="275359"/>
              </a:lnTo>
              <a:lnTo>
                <a:pt x="146276" y="180979"/>
              </a:lnTo>
              <a:lnTo>
                <a:pt x="129849" y="162928"/>
              </a:lnTo>
              <a:close/>
            </a:path>
            <a:path w="269875" h="310515">
              <a:moveTo>
                <a:pt x="204356" y="20192"/>
              </a:moveTo>
              <a:lnTo>
                <a:pt x="102171" y="20192"/>
              </a:lnTo>
              <a:lnTo>
                <a:pt x="108830" y="20345"/>
              </a:lnTo>
              <a:lnTo>
                <a:pt x="115587" y="20799"/>
              </a:lnTo>
              <a:lnTo>
                <a:pt x="154571" y="31495"/>
              </a:lnTo>
              <a:lnTo>
                <a:pt x="178786" y="61291"/>
              </a:lnTo>
              <a:lnTo>
                <a:pt x="180600" y="76631"/>
              </a:lnTo>
              <a:lnTo>
                <a:pt x="180018" y="85916"/>
              </a:lnTo>
              <a:lnTo>
                <a:pt x="160787" y="120222"/>
              </a:lnTo>
              <a:lnTo>
                <a:pt x="124909" y="137975"/>
              </a:lnTo>
              <a:lnTo>
                <a:pt x="83502" y="142862"/>
              </a:lnTo>
              <a:lnTo>
                <a:pt x="177813" y="142862"/>
              </a:lnTo>
              <a:lnTo>
                <a:pt x="212689" y="117336"/>
              </a:lnTo>
              <a:lnTo>
                <a:pt x="229444" y="82725"/>
              </a:lnTo>
              <a:lnTo>
                <a:pt x="230168" y="72186"/>
              </a:lnTo>
              <a:lnTo>
                <a:pt x="229612" y="62378"/>
              </a:lnTo>
              <a:lnTo>
                <a:pt x="210920" y="25519"/>
              </a:lnTo>
              <a:lnTo>
                <a:pt x="204356" y="20192"/>
              </a:lnTo>
              <a:close/>
            </a:path>
            <a:path w="269875" h="310515">
              <a:moveTo>
                <a:pt x="120326" y="126"/>
              </a:moveTo>
              <a:lnTo>
                <a:pt x="112839" y="198"/>
              </a:lnTo>
              <a:lnTo>
                <a:pt x="105370" y="409"/>
              </a:lnTo>
              <a:lnTo>
                <a:pt x="97946" y="759"/>
              </a:lnTo>
              <a:lnTo>
                <a:pt x="90595" y="1244"/>
              </a:lnTo>
              <a:lnTo>
                <a:pt x="76038" y="2053"/>
              </a:lnTo>
              <a:lnTo>
                <a:pt x="61192" y="2343"/>
              </a:lnTo>
              <a:lnTo>
                <a:pt x="153321" y="2343"/>
              </a:lnTo>
              <a:lnTo>
                <a:pt x="152126" y="2157"/>
              </a:lnTo>
              <a:lnTo>
                <a:pt x="141766" y="1033"/>
              </a:lnTo>
              <a:lnTo>
                <a:pt x="131154" y="354"/>
              </a:lnTo>
              <a:lnTo>
                <a:pt x="120326" y="126"/>
              </a:lnTo>
              <a:close/>
            </a:path>
          </a:pathLst>
        </a:custGeom>
        <a:solidFill>
          <a:srgbClr val="00304F"/>
        </a:solidFill>
      </xdr:spPr>
    </xdr:sp>
    <xdr:clientData/>
  </xdr:oneCellAnchor>
  <xdr:oneCellAnchor>
    <xdr:from>
      <xdr:col>0</xdr:col>
      <xdr:colOff>1100315</xdr:colOff>
      <xdr:row>0</xdr:row>
      <xdr:rowOff>3225</xdr:rowOff>
    </xdr:from>
    <xdr:ext cx="2955290" cy="15240"/>
    <xdr:sp macro="" textlink="">
      <xdr:nvSpPr>
        <xdr:cNvPr id="20" name="Shape 20">
          <a:extLst>
            <a:ext uri="{FF2B5EF4-FFF2-40B4-BE49-F238E27FC236}">
              <a16:creationId xmlns:a16="http://schemas.microsoft.com/office/drawing/2014/main" id="{00000000-0008-0000-0000-000014000000}"/>
            </a:ext>
          </a:extLst>
        </xdr:cNvPr>
        <xdr:cNvSpPr/>
      </xdr:nvSpPr>
      <xdr:spPr>
        <a:xfrm>
          <a:off x="0" y="0"/>
          <a:ext cx="2955290" cy="15240"/>
        </a:xfrm>
        <a:custGeom>
          <a:avLst/>
          <a:gdLst/>
          <a:ahLst/>
          <a:cxnLst/>
          <a:rect l="0" t="0" r="0" b="0"/>
          <a:pathLst>
            <a:path w="2955290" h="15240">
              <a:moveTo>
                <a:pt x="2951511" y="0"/>
              </a:moveTo>
              <a:lnTo>
                <a:pt x="3581" y="0"/>
              </a:lnTo>
              <a:lnTo>
                <a:pt x="0" y="3301"/>
              </a:lnTo>
              <a:lnTo>
                <a:pt x="0" y="11455"/>
              </a:lnTo>
              <a:lnTo>
                <a:pt x="3581" y="14757"/>
              </a:lnTo>
              <a:lnTo>
                <a:pt x="2947092" y="14757"/>
              </a:lnTo>
              <a:lnTo>
                <a:pt x="2951511" y="14757"/>
              </a:lnTo>
              <a:lnTo>
                <a:pt x="2955086" y="11455"/>
              </a:lnTo>
              <a:lnTo>
                <a:pt x="2955086" y="3301"/>
              </a:lnTo>
              <a:lnTo>
                <a:pt x="2951511" y="0"/>
              </a:lnTo>
              <a:close/>
            </a:path>
          </a:pathLst>
        </a:custGeom>
        <a:solidFill>
          <a:srgbClr val="00304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1BFB7-A735-475F-A3BE-E17A65B5572F}">
  <sheetPr>
    <pageSetUpPr fitToPage="1"/>
  </sheetPr>
  <dimension ref="A1:G90"/>
  <sheetViews>
    <sheetView showGridLines="0" tabSelected="1" zoomScale="80" zoomScaleNormal="80" workbookViewId="0">
      <selection activeCell="H1" sqref="H1"/>
    </sheetView>
  </sheetViews>
  <sheetFormatPr baseColWidth="10" defaultColWidth="9.3984375" defaultRowHeight="15" x14ac:dyDescent="0.15"/>
  <cols>
    <col min="1" max="1" width="22" style="72" customWidth="1"/>
    <col min="2" max="2" width="47.59765625" style="72" customWidth="1"/>
    <col min="3" max="3" width="27.19921875" style="72" customWidth="1"/>
    <col min="4" max="4" width="6.19921875" style="181" customWidth="1"/>
    <col min="5" max="5" width="28.796875" style="182" customWidth="1"/>
    <col min="6" max="6" width="7.19921875" style="183" customWidth="1"/>
    <col min="7" max="7" width="28.3984375" style="211" customWidth="1"/>
    <col min="8" max="16384" width="9.3984375" style="72"/>
  </cols>
  <sheetData>
    <row r="1" spans="1:7" ht="73" customHeight="1" x14ac:dyDescent="0.15">
      <c r="A1" s="542"/>
      <c r="B1" s="542"/>
      <c r="C1" s="542"/>
    </row>
    <row r="2" spans="1:7" ht="27.5" customHeight="1" x14ac:dyDescent="0.15">
      <c r="A2" s="543" t="s">
        <v>144</v>
      </c>
      <c r="B2" s="544"/>
      <c r="C2" s="544"/>
      <c r="D2" s="544"/>
      <c r="E2" s="545"/>
      <c r="F2" s="72"/>
      <c r="G2" s="72"/>
    </row>
    <row r="3" spans="1:7" ht="15.75" customHeight="1" thickBot="1" x14ac:dyDescent="0.25">
      <c r="A3" s="184"/>
      <c r="B3" s="184"/>
      <c r="C3" s="184"/>
    </row>
    <row r="4" spans="1:7" ht="89" customHeight="1" thickBot="1" x14ac:dyDescent="0.2">
      <c r="A4" s="494" t="s">
        <v>145</v>
      </c>
      <c r="B4" s="495" t="s">
        <v>146</v>
      </c>
      <c r="C4" s="496" t="s">
        <v>147</v>
      </c>
      <c r="D4" s="546" t="s">
        <v>148</v>
      </c>
      <c r="E4" s="547"/>
      <c r="F4" s="546" t="s">
        <v>149</v>
      </c>
      <c r="G4" s="547"/>
    </row>
    <row r="5" spans="1:7" ht="33.75" customHeight="1" x14ac:dyDescent="0.15">
      <c r="A5" s="533" t="s">
        <v>10</v>
      </c>
      <c r="B5" s="307" t="s">
        <v>111</v>
      </c>
      <c r="C5" s="185"/>
      <c r="D5" s="115" t="s">
        <v>12</v>
      </c>
      <c r="E5" s="222">
        <v>8100</v>
      </c>
      <c r="F5" s="115" t="s">
        <v>12</v>
      </c>
      <c r="G5" s="222">
        <v>15300</v>
      </c>
    </row>
    <row r="6" spans="1:7" ht="34.5" customHeight="1" x14ac:dyDescent="0.15">
      <c r="A6" s="534"/>
      <c r="B6" s="308" t="s">
        <v>115</v>
      </c>
      <c r="C6" s="186"/>
      <c r="D6" s="143" t="s">
        <v>12</v>
      </c>
      <c r="E6" s="221">
        <v>8640</v>
      </c>
      <c r="F6" s="134" t="s">
        <v>12</v>
      </c>
      <c r="G6" s="229">
        <v>15300</v>
      </c>
    </row>
    <row r="7" spans="1:7" ht="34.5" customHeight="1" x14ac:dyDescent="0.2">
      <c r="A7" s="534"/>
      <c r="B7" s="298" t="s">
        <v>13</v>
      </c>
      <c r="C7" s="187"/>
      <c r="D7" s="143" t="s">
        <v>12</v>
      </c>
      <c r="E7" s="221">
        <v>9684</v>
      </c>
      <c r="F7" s="143" t="s">
        <v>12</v>
      </c>
      <c r="G7" s="221">
        <v>14724</v>
      </c>
    </row>
    <row r="8" spans="1:7" ht="34.5" customHeight="1" x14ac:dyDescent="0.15">
      <c r="A8" s="534"/>
      <c r="B8" s="309" t="s">
        <v>15</v>
      </c>
      <c r="C8" s="188"/>
      <c r="D8" s="143" t="s">
        <v>12</v>
      </c>
      <c r="E8" s="221">
        <v>9684</v>
      </c>
      <c r="F8" s="248" t="s">
        <v>12</v>
      </c>
      <c r="G8" s="221">
        <v>14724</v>
      </c>
    </row>
    <row r="9" spans="1:7" ht="26" customHeight="1" x14ac:dyDescent="0.15">
      <c r="A9" s="534"/>
      <c r="B9" s="131" t="s">
        <v>14</v>
      </c>
      <c r="C9" s="189"/>
      <c r="D9" s="143" t="s">
        <v>12</v>
      </c>
      <c r="E9" s="221">
        <v>5040</v>
      </c>
      <c r="F9" s="126" t="s">
        <v>12</v>
      </c>
      <c r="G9" s="224">
        <v>7020</v>
      </c>
    </row>
    <row r="10" spans="1:7" ht="32.25" customHeight="1" x14ac:dyDescent="0.2">
      <c r="A10" s="534"/>
      <c r="B10" s="299" t="s">
        <v>16</v>
      </c>
      <c r="C10" s="190"/>
      <c r="D10" s="143" t="s">
        <v>12</v>
      </c>
      <c r="E10" s="221">
        <v>11340</v>
      </c>
      <c r="F10" s="251" t="s">
        <v>12</v>
      </c>
      <c r="G10" s="226">
        <v>16020</v>
      </c>
    </row>
    <row r="11" spans="1:7" ht="52.5" customHeight="1" thickBot="1" x14ac:dyDescent="0.25">
      <c r="A11" s="535"/>
      <c r="B11" s="300" t="s">
        <v>18</v>
      </c>
      <c r="C11" s="191"/>
      <c r="D11" s="144" t="s">
        <v>12</v>
      </c>
      <c r="E11" s="223">
        <v>8280</v>
      </c>
      <c r="F11" s="144" t="s">
        <v>12</v>
      </c>
      <c r="G11" s="223">
        <v>14724</v>
      </c>
    </row>
    <row r="12" spans="1:7" ht="42.75" customHeight="1" x14ac:dyDescent="0.2">
      <c r="A12" s="533" t="s">
        <v>19</v>
      </c>
      <c r="B12" s="301" t="s">
        <v>20</v>
      </c>
      <c r="C12" s="192"/>
      <c r="D12" s="429" t="s">
        <v>12</v>
      </c>
      <c r="E12" s="224">
        <v>6930</v>
      </c>
      <c r="F12" s="115" t="s">
        <v>12</v>
      </c>
      <c r="G12" s="225">
        <v>14724</v>
      </c>
    </row>
    <row r="13" spans="1:7" ht="48" x14ac:dyDescent="0.15">
      <c r="A13" s="534"/>
      <c r="B13" s="310" t="s">
        <v>21</v>
      </c>
      <c r="C13" s="193"/>
      <c r="D13" s="127" t="s">
        <v>12</v>
      </c>
      <c r="E13" s="221">
        <v>6930</v>
      </c>
      <c r="F13" s="107" t="s">
        <v>12</v>
      </c>
      <c r="G13" s="221">
        <v>6930</v>
      </c>
    </row>
    <row r="14" spans="1:7" ht="37.5" customHeight="1" x14ac:dyDescent="0.2">
      <c r="A14" s="534"/>
      <c r="B14" s="148" t="s">
        <v>22</v>
      </c>
      <c r="C14" s="195"/>
      <c r="D14" s="127" t="s">
        <v>12</v>
      </c>
      <c r="E14" s="221">
        <v>6930</v>
      </c>
      <c r="F14" s="107" t="s">
        <v>12</v>
      </c>
      <c r="G14" s="221">
        <v>14724</v>
      </c>
    </row>
    <row r="15" spans="1:7" ht="46.5" customHeight="1" x14ac:dyDescent="0.2">
      <c r="A15" s="534"/>
      <c r="B15" s="302" t="s">
        <v>23</v>
      </c>
      <c r="C15" s="220"/>
      <c r="D15" s="127" t="s">
        <v>12</v>
      </c>
      <c r="E15" s="221">
        <v>6930</v>
      </c>
      <c r="F15" s="251" t="s">
        <v>12</v>
      </c>
      <c r="G15" s="226">
        <v>14724</v>
      </c>
    </row>
    <row r="16" spans="1:7" ht="42.75" customHeight="1" x14ac:dyDescent="0.2">
      <c r="A16" s="534"/>
      <c r="B16" s="131" t="s">
        <v>24</v>
      </c>
      <c r="C16" s="219"/>
      <c r="D16" s="126" t="s">
        <v>12</v>
      </c>
      <c r="E16" s="224">
        <v>8100</v>
      </c>
      <c r="F16" s="127" t="s">
        <v>12</v>
      </c>
      <c r="G16" s="221">
        <v>14724</v>
      </c>
    </row>
    <row r="17" spans="1:7" ht="46.5" customHeight="1" thickBot="1" x14ac:dyDescent="0.2">
      <c r="A17" s="535"/>
      <c r="B17" s="124" t="s">
        <v>25</v>
      </c>
      <c r="C17" s="197"/>
      <c r="D17" s="144" t="s">
        <v>12</v>
      </c>
      <c r="E17" s="223">
        <v>8100</v>
      </c>
      <c r="F17" s="135" t="s">
        <v>12</v>
      </c>
      <c r="G17" s="227">
        <v>14724</v>
      </c>
    </row>
    <row r="18" spans="1:7" ht="46.5" customHeight="1" x14ac:dyDescent="0.15">
      <c r="A18" s="534" t="s">
        <v>26</v>
      </c>
      <c r="B18" s="131" t="s">
        <v>27</v>
      </c>
      <c r="C18" s="189"/>
      <c r="D18" s="126" t="s">
        <v>12</v>
      </c>
      <c r="E18" s="225">
        <v>8100</v>
      </c>
      <c r="F18" s="115" t="s">
        <v>12</v>
      </c>
      <c r="G18" s="222">
        <v>15300</v>
      </c>
    </row>
    <row r="19" spans="1:7" ht="34.5" customHeight="1" x14ac:dyDescent="0.2">
      <c r="A19" s="534"/>
      <c r="B19" s="123" t="s">
        <v>28</v>
      </c>
      <c r="C19" s="195"/>
      <c r="D19" s="143" t="s">
        <v>12</v>
      </c>
      <c r="E19" s="221">
        <v>8100</v>
      </c>
      <c r="F19" s="107" t="s">
        <v>12</v>
      </c>
      <c r="G19" s="221">
        <v>15300</v>
      </c>
    </row>
    <row r="20" spans="1:7" ht="41.25" customHeight="1" x14ac:dyDescent="0.2">
      <c r="A20" s="534"/>
      <c r="B20" s="123" t="s">
        <v>29</v>
      </c>
      <c r="C20" s="195"/>
      <c r="D20" s="143" t="s">
        <v>12</v>
      </c>
      <c r="E20" s="224">
        <v>8100</v>
      </c>
      <c r="F20" s="107" t="s">
        <v>12</v>
      </c>
      <c r="G20" s="221">
        <v>15300</v>
      </c>
    </row>
    <row r="21" spans="1:7" ht="33.75" customHeight="1" x14ac:dyDescent="0.15">
      <c r="A21" s="534"/>
      <c r="B21" s="123" t="s">
        <v>30</v>
      </c>
      <c r="C21" s="199"/>
      <c r="D21" s="143" t="s">
        <v>12</v>
      </c>
      <c r="E21" s="221">
        <v>8100</v>
      </c>
      <c r="F21" s="107" t="s">
        <v>12</v>
      </c>
      <c r="G21" s="221">
        <v>15300</v>
      </c>
    </row>
    <row r="22" spans="1:7" ht="33.75" customHeight="1" x14ac:dyDescent="0.2">
      <c r="A22" s="534"/>
      <c r="B22" s="123" t="s">
        <v>31</v>
      </c>
      <c r="C22" s="195"/>
      <c r="D22" s="143" t="s">
        <v>12</v>
      </c>
      <c r="E22" s="226">
        <v>8100</v>
      </c>
      <c r="F22" s="107" t="s">
        <v>12</v>
      </c>
      <c r="G22" s="221">
        <v>15300</v>
      </c>
    </row>
    <row r="23" spans="1:7" ht="33.75" customHeight="1" x14ac:dyDescent="0.15">
      <c r="A23" s="534"/>
      <c r="B23" s="123" t="s">
        <v>32</v>
      </c>
      <c r="C23" s="199"/>
      <c r="D23" s="143" t="s">
        <v>12</v>
      </c>
      <c r="E23" s="221">
        <v>8100</v>
      </c>
      <c r="F23" s="107" t="s">
        <v>12</v>
      </c>
      <c r="G23" s="221">
        <v>15300</v>
      </c>
    </row>
    <row r="24" spans="1:7" ht="33.75" customHeight="1" x14ac:dyDescent="0.15">
      <c r="A24" s="534"/>
      <c r="B24" s="303" t="s">
        <v>33</v>
      </c>
      <c r="C24" s="199"/>
      <c r="D24" s="143" t="s">
        <v>12</v>
      </c>
      <c r="E24" s="226">
        <v>8100</v>
      </c>
      <c r="F24" s="107" t="s">
        <v>12</v>
      </c>
      <c r="G24" s="221">
        <v>15300</v>
      </c>
    </row>
    <row r="25" spans="1:7" ht="52.5" customHeight="1" x14ac:dyDescent="0.15">
      <c r="A25" s="534"/>
      <c r="B25" s="303" t="s">
        <v>34</v>
      </c>
      <c r="C25" s="199"/>
      <c r="D25" s="143" t="s">
        <v>12</v>
      </c>
      <c r="E25" s="221">
        <v>8100</v>
      </c>
      <c r="F25" s="251" t="s">
        <v>12</v>
      </c>
      <c r="G25" s="229">
        <v>15300</v>
      </c>
    </row>
    <row r="26" spans="1:7" ht="33.75" customHeight="1" x14ac:dyDescent="0.15">
      <c r="A26" s="534"/>
      <c r="B26" s="123" t="s">
        <v>35</v>
      </c>
      <c r="C26" s="511" t="s">
        <v>112</v>
      </c>
      <c r="D26" s="143" t="s">
        <v>12</v>
      </c>
      <c r="E26" s="226">
        <v>9250</v>
      </c>
      <c r="F26" s="453"/>
      <c r="G26" s="454" t="s">
        <v>37</v>
      </c>
    </row>
    <row r="27" spans="1:7" ht="53" customHeight="1" x14ac:dyDescent="0.15">
      <c r="A27" s="534"/>
      <c r="B27" s="510" t="s">
        <v>163</v>
      </c>
      <c r="C27" s="324" t="s">
        <v>164</v>
      </c>
      <c r="D27" s="143" t="s">
        <v>12</v>
      </c>
      <c r="E27" s="221">
        <v>825</v>
      </c>
      <c r="F27" s="134"/>
      <c r="G27" s="226"/>
    </row>
    <row r="28" spans="1:7" ht="44.25" customHeight="1" thickBot="1" x14ac:dyDescent="0.2">
      <c r="A28" s="535"/>
      <c r="B28" s="147" t="s">
        <v>39</v>
      </c>
      <c r="C28" s="200"/>
      <c r="D28" s="145" t="s">
        <v>12</v>
      </c>
      <c r="E28" s="223">
        <v>8100</v>
      </c>
      <c r="F28" s="144" t="s">
        <v>12</v>
      </c>
      <c r="G28" s="223">
        <v>15300</v>
      </c>
    </row>
    <row r="29" spans="1:7" ht="36.75" customHeight="1" x14ac:dyDescent="0.15">
      <c r="A29" s="536" t="s">
        <v>40</v>
      </c>
      <c r="B29" s="115" t="s">
        <v>41</v>
      </c>
      <c r="C29" s="490" t="s">
        <v>42</v>
      </c>
      <c r="D29" s="115" t="s">
        <v>12</v>
      </c>
      <c r="E29" s="225">
        <v>10700</v>
      </c>
      <c r="F29" s="133" t="s">
        <v>12</v>
      </c>
      <c r="G29" s="225">
        <v>22320</v>
      </c>
    </row>
    <row r="30" spans="1:7" ht="31.5" customHeight="1" thickBot="1" x14ac:dyDescent="0.25">
      <c r="A30" s="537"/>
      <c r="B30" s="129" t="s">
        <v>43</v>
      </c>
      <c r="C30" s="491"/>
      <c r="D30" s="144" t="s">
        <v>12</v>
      </c>
      <c r="E30" s="223">
        <v>7740</v>
      </c>
      <c r="F30" s="144" t="s">
        <v>12</v>
      </c>
      <c r="G30" s="223">
        <v>14724</v>
      </c>
    </row>
    <row r="31" spans="1:7" ht="30.75" customHeight="1" x14ac:dyDescent="0.15">
      <c r="A31" s="533" t="s">
        <v>136</v>
      </c>
      <c r="B31" s="130" t="s">
        <v>45</v>
      </c>
      <c r="C31" s="471" t="s">
        <v>46</v>
      </c>
      <c r="D31" s="115" t="s">
        <v>12</v>
      </c>
      <c r="E31" s="225">
        <v>9000</v>
      </c>
      <c r="F31" s="115" t="s">
        <v>12</v>
      </c>
      <c r="G31" s="222">
        <v>14724</v>
      </c>
    </row>
    <row r="32" spans="1:7" ht="34.5" customHeight="1" x14ac:dyDescent="0.15">
      <c r="A32" s="534"/>
      <c r="B32" s="304" t="s">
        <v>47</v>
      </c>
      <c r="C32" s="472" t="s">
        <v>46</v>
      </c>
      <c r="D32" s="143" t="s">
        <v>12</v>
      </c>
      <c r="E32" s="221">
        <v>9000</v>
      </c>
      <c r="F32" s="251" t="s">
        <v>12</v>
      </c>
      <c r="G32" s="226">
        <v>14724</v>
      </c>
    </row>
    <row r="33" spans="1:7" ht="24" customHeight="1" thickBot="1" x14ac:dyDescent="0.2">
      <c r="A33" s="535"/>
      <c r="B33" s="114" t="s">
        <v>48</v>
      </c>
      <c r="C33" s="473" t="s">
        <v>46</v>
      </c>
      <c r="D33" s="144" t="s">
        <v>12</v>
      </c>
      <c r="E33" s="227">
        <v>9000</v>
      </c>
      <c r="F33" s="144" t="s">
        <v>12</v>
      </c>
      <c r="G33" s="223">
        <v>14724</v>
      </c>
    </row>
    <row r="34" spans="1:7" ht="30" customHeight="1" x14ac:dyDescent="0.2">
      <c r="A34" s="539" t="s">
        <v>166</v>
      </c>
      <c r="B34" s="115" t="s">
        <v>50</v>
      </c>
      <c r="C34" s="474"/>
      <c r="D34" s="115" t="s">
        <v>12</v>
      </c>
      <c r="E34" s="222">
        <v>9000</v>
      </c>
      <c r="F34" s="115" t="s">
        <v>12</v>
      </c>
      <c r="G34" s="222">
        <v>15300</v>
      </c>
    </row>
    <row r="35" spans="1:7" ht="30" customHeight="1" x14ac:dyDescent="0.2">
      <c r="A35" s="540"/>
      <c r="B35" s="248" t="s">
        <v>167</v>
      </c>
      <c r="C35" s="476"/>
      <c r="D35" s="500" t="s">
        <v>12</v>
      </c>
      <c r="E35" s="224">
        <v>9000</v>
      </c>
      <c r="F35" s="500" t="s">
        <v>12</v>
      </c>
      <c r="G35" s="221">
        <v>15300</v>
      </c>
    </row>
    <row r="36" spans="1:7" ht="30" customHeight="1" thickBot="1" x14ac:dyDescent="0.25">
      <c r="A36" s="541"/>
      <c r="B36" s="135" t="s">
        <v>159</v>
      </c>
      <c r="C36" s="514"/>
      <c r="D36" s="135" t="s">
        <v>12</v>
      </c>
      <c r="E36" s="227">
        <v>9000</v>
      </c>
      <c r="F36" s="135" t="s">
        <v>12</v>
      </c>
      <c r="G36" s="227">
        <v>15300</v>
      </c>
    </row>
    <row r="37" spans="1:7" ht="30" customHeight="1" x14ac:dyDescent="0.2">
      <c r="A37" s="538" t="s">
        <v>49</v>
      </c>
      <c r="B37" s="126" t="s">
        <v>51</v>
      </c>
      <c r="C37" s="501"/>
      <c r="D37" s="126" t="s">
        <v>12</v>
      </c>
      <c r="E37" s="224">
        <v>9000</v>
      </c>
      <c r="F37" s="134" t="s">
        <v>12</v>
      </c>
      <c r="G37" s="224">
        <v>15300</v>
      </c>
    </row>
    <row r="38" spans="1:7" ht="34.5" customHeight="1" x14ac:dyDescent="0.15">
      <c r="A38" s="538"/>
      <c r="B38" s="107" t="s">
        <v>52</v>
      </c>
      <c r="C38" s="472" t="s">
        <v>46</v>
      </c>
      <c r="D38" s="143" t="s">
        <v>12</v>
      </c>
      <c r="E38" s="226">
        <v>9000</v>
      </c>
      <c r="F38" s="127" t="s">
        <v>12</v>
      </c>
      <c r="G38" s="221">
        <v>15300</v>
      </c>
    </row>
    <row r="39" spans="1:7" ht="34.5" customHeight="1" x14ac:dyDescent="0.15">
      <c r="A39" s="538"/>
      <c r="B39" s="251" t="s">
        <v>157</v>
      </c>
      <c r="C39" s="499" t="s">
        <v>158</v>
      </c>
      <c r="D39" s="145" t="s">
        <v>12</v>
      </c>
      <c r="E39" s="221">
        <v>9000</v>
      </c>
      <c r="F39" s="500" t="s">
        <v>12</v>
      </c>
      <c r="G39" s="224">
        <v>15300</v>
      </c>
    </row>
    <row r="40" spans="1:7" ht="34.5" customHeight="1" x14ac:dyDescent="0.2">
      <c r="A40" s="538"/>
      <c r="B40" s="248" t="s">
        <v>53</v>
      </c>
      <c r="C40" s="476"/>
      <c r="D40" s="127" t="s">
        <v>12</v>
      </c>
      <c r="E40" s="221">
        <v>9000</v>
      </c>
      <c r="F40" s="457"/>
      <c r="G40" s="458" t="s">
        <v>37</v>
      </c>
    </row>
    <row r="41" spans="1:7" ht="34.5" customHeight="1" x14ac:dyDescent="0.15">
      <c r="A41" s="538"/>
      <c r="B41" s="134" t="s">
        <v>169</v>
      </c>
      <c r="C41" s="673" t="s">
        <v>168</v>
      </c>
      <c r="D41" s="145" t="s">
        <v>12</v>
      </c>
      <c r="E41" s="221">
        <v>4500</v>
      </c>
      <c r="F41" s="671" t="s">
        <v>12</v>
      </c>
      <c r="G41" s="672">
        <v>4500</v>
      </c>
    </row>
    <row r="42" spans="1:7" ht="42" customHeight="1" thickBot="1" x14ac:dyDescent="0.2">
      <c r="A42" s="538"/>
      <c r="B42" s="143" t="s">
        <v>54</v>
      </c>
      <c r="C42" s="477" t="s">
        <v>55</v>
      </c>
      <c r="D42" s="144" t="s">
        <v>12</v>
      </c>
      <c r="E42" s="221">
        <v>14400</v>
      </c>
      <c r="F42" s="455"/>
      <c r="G42" s="456" t="s">
        <v>37</v>
      </c>
    </row>
    <row r="43" spans="1:7" ht="99.75" hidden="1" customHeight="1" thickBot="1" x14ac:dyDescent="0.2">
      <c r="A43" s="512"/>
      <c r="B43" s="177" t="s">
        <v>54</v>
      </c>
      <c r="C43" s="173" t="s">
        <v>121</v>
      </c>
      <c r="D43" s="430"/>
      <c r="E43" s="223"/>
      <c r="F43" s="134" t="s">
        <v>12</v>
      </c>
      <c r="G43" s="226">
        <v>10056</v>
      </c>
    </row>
    <row r="44" spans="1:7" ht="30" customHeight="1" x14ac:dyDescent="0.15">
      <c r="A44" s="533" t="s">
        <v>58</v>
      </c>
      <c r="B44" s="115" t="s">
        <v>56</v>
      </c>
      <c r="C44" s="481" t="s">
        <v>127</v>
      </c>
      <c r="D44" s="143" t="s">
        <v>12</v>
      </c>
      <c r="E44" s="225">
        <v>9250</v>
      </c>
      <c r="F44" s="115" t="s">
        <v>12</v>
      </c>
      <c r="G44" s="222">
        <v>14500</v>
      </c>
    </row>
    <row r="45" spans="1:7" ht="34.5" customHeight="1" thickBot="1" x14ac:dyDescent="0.2">
      <c r="A45" s="535"/>
      <c r="B45" s="251" t="s">
        <v>59</v>
      </c>
      <c r="C45" s="482" t="s">
        <v>113</v>
      </c>
      <c r="D45" s="145" t="s">
        <v>12</v>
      </c>
      <c r="E45" s="223">
        <v>9250</v>
      </c>
      <c r="F45" s="455"/>
      <c r="G45" s="456" t="s">
        <v>37</v>
      </c>
    </row>
    <row r="46" spans="1:7" ht="47.25" customHeight="1" thickBot="1" x14ac:dyDescent="0.2">
      <c r="A46" s="146" t="s">
        <v>116</v>
      </c>
      <c r="B46" s="146" t="s">
        <v>117</v>
      </c>
      <c r="C46" s="483"/>
      <c r="D46" s="146" t="s">
        <v>12</v>
      </c>
      <c r="E46" s="228">
        <v>9250</v>
      </c>
      <c r="F46" s="146" t="s">
        <v>12</v>
      </c>
      <c r="G46" s="228">
        <v>15300</v>
      </c>
    </row>
    <row r="47" spans="1:7" ht="30.75" customHeight="1" x14ac:dyDescent="0.2">
      <c r="A47" s="548" t="s">
        <v>60</v>
      </c>
      <c r="B47" s="478" t="s">
        <v>61</v>
      </c>
      <c r="C47" s="474"/>
      <c r="D47" s="115" t="s">
        <v>12</v>
      </c>
      <c r="E47" s="225">
        <v>10260</v>
      </c>
      <c r="F47" s="429" t="s">
        <v>12</v>
      </c>
      <c r="G47" s="222">
        <v>14724</v>
      </c>
    </row>
    <row r="48" spans="1:7" ht="34.5" customHeight="1" x14ac:dyDescent="0.2">
      <c r="A48" s="549"/>
      <c r="B48" s="479" t="s">
        <v>62</v>
      </c>
      <c r="C48" s="484"/>
      <c r="D48" s="143" t="s">
        <v>12</v>
      </c>
      <c r="E48" s="221">
        <v>6840</v>
      </c>
      <c r="F48" s="127" t="s">
        <v>12</v>
      </c>
      <c r="G48" s="221">
        <v>10056</v>
      </c>
    </row>
    <row r="49" spans="1:7" ht="34.5" customHeight="1" x14ac:dyDescent="0.2">
      <c r="A49" s="549"/>
      <c r="B49" s="479" t="s">
        <v>156</v>
      </c>
      <c r="C49" s="484"/>
      <c r="D49" s="143" t="s">
        <v>12</v>
      </c>
      <c r="E49" s="281">
        <v>10260</v>
      </c>
      <c r="F49" s="127" t="s">
        <v>12</v>
      </c>
      <c r="G49" s="224">
        <v>14724</v>
      </c>
    </row>
    <row r="50" spans="1:7" ht="27.75" customHeight="1" x14ac:dyDescent="0.2">
      <c r="A50" s="549"/>
      <c r="B50" s="479" t="s">
        <v>63</v>
      </c>
      <c r="C50" s="475"/>
      <c r="D50" s="143" t="s">
        <v>12</v>
      </c>
      <c r="E50" s="281">
        <v>3600</v>
      </c>
      <c r="F50" s="127" t="s">
        <v>12</v>
      </c>
      <c r="G50" s="224">
        <v>5940</v>
      </c>
    </row>
    <row r="51" spans="1:7" ht="34.5" customHeight="1" thickBot="1" x14ac:dyDescent="0.25">
      <c r="A51" s="550"/>
      <c r="B51" s="480" t="s">
        <v>64</v>
      </c>
      <c r="C51" s="485" t="s">
        <v>65</v>
      </c>
      <c r="D51" s="144" t="s">
        <v>12</v>
      </c>
      <c r="E51" s="227">
        <v>3420</v>
      </c>
      <c r="F51" s="135" t="s">
        <v>12</v>
      </c>
      <c r="G51" s="227">
        <v>5760</v>
      </c>
    </row>
    <row r="52" spans="1:7" ht="34.5" customHeight="1" x14ac:dyDescent="0.2">
      <c r="A52" s="553" t="s">
        <v>66</v>
      </c>
      <c r="B52" s="478" t="s">
        <v>67</v>
      </c>
      <c r="C52" s="474"/>
      <c r="D52" s="115" t="s">
        <v>12</v>
      </c>
      <c r="E52" s="225">
        <v>4653</v>
      </c>
      <c r="F52" s="133" t="s">
        <v>12</v>
      </c>
      <c r="G52" s="225">
        <v>14508</v>
      </c>
    </row>
    <row r="53" spans="1:7" ht="30.75" customHeight="1" x14ac:dyDescent="0.2">
      <c r="A53" s="554"/>
      <c r="B53" s="479" t="s">
        <v>68</v>
      </c>
      <c r="C53" s="484"/>
      <c r="D53" s="143" t="s">
        <v>12</v>
      </c>
      <c r="E53" s="221">
        <v>360</v>
      </c>
      <c r="F53" s="127" t="s">
        <v>12</v>
      </c>
      <c r="G53" s="221">
        <v>520</v>
      </c>
    </row>
    <row r="54" spans="1:7" ht="38.25" customHeight="1" thickBot="1" x14ac:dyDescent="0.25">
      <c r="A54" s="555"/>
      <c r="B54" s="480" t="s">
        <v>69</v>
      </c>
      <c r="C54" s="485" t="s">
        <v>70</v>
      </c>
      <c r="D54" s="144" t="s">
        <v>12</v>
      </c>
      <c r="E54" s="227">
        <v>15300</v>
      </c>
      <c r="F54" s="135" t="s">
        <v>12</v>
      </c>
      <c r="G54" s="227">
        <v>15300</v>
      </c>
    </row>
    <row r="55" spans="1:7" ht="38.25" customHeight="1" thickBot="1" x14ac:dyDescent="0.25">
      <c r="A55" s="493"/>
      <c r="B55" s="513"/>
      <c r="C55" s="57"/>
      <c r="D55" s="57"/>
      <c r="E55" s="288"/>
      <c r="F55" s="57"/>
      <c r="G55" s="226"/>
    </row>
    <row r="56" spans="1:7" ht="108" customHeight="1" thickBot="1" x14ac:dyDescent="0.25">
      <c r="A56" s="556" t="s">
        <v>165</v>
      </c>
      <c r="B56" s="557"/>
      <c r="C56" s="557"/>
      <c r="D56" s="557"/>
      <c r="E56" s="557"/>
      <c r="F56" s="557"/>
      <c r="G56" s="558"/>
    </row>
    <row r="57" spans="1:7" ht="89" customHeight="1" thickBot="1" x14ac:dyDescent="0.2">
      <c r="A57" s="494" t="s">
        <v>145</v>
      </c>
      <c r="B57" s="497" t="s">
        <v>150</v>
      </c>
      <c r="C57" s="498" t="s">
        <v>147</v>
      </c>
      <c r="D57" s="546" t="s">
        <v>151</v>
      </c>
      <c r="E57" s="547"/>
      <c r="F57" s="551" t="s">
        <v>152</v>
      </c>
      <c r="G57" s="552"/>
    </row>
    <row r="58" spans="1:7" ht="34.5" customHeight="1" x14ac:dyDescent="0.15">
      <c r="A58" s="560" t="s">
        <v>73</v>
      </c>
      <c r="B58" s="133" t="s">
        <v>74</v>
      </c>
      <c r="C58" s="502"/>
      <c r="D58" s="133" t="s">
        <v>12</v>
      </c>
      <c r="E58" s="289">
        <v>825</v>
      </c>
      <c r="F58" s="466"/>
      <c r="G58" s="467" t="s">
        <v>37</v>
      </c>
    </row>
    <row r="59" spans="1:7" ht="34.5" customHeight="1" x14ac:dyDescent="0.15">
      <c r="A59" s="549"/>
      <c r="B59" s="470" t="s">
        <v>75</v>
      </c>
      <c r="C59" s="503"/>
      <c r="D59" s="127" t="s">
        <v>12</v>
      </c>
      <c r="E59" s="281">
        <v>825</v>
      </c>
      <c r="F59" s="453"/>
      <c r="G59" s="454" t="s">
        <v>37</v>
      </c>
    </row>
    <row r="60" spans="1:7" s="183" customFormat="1" ht="52.5" customHeight="1" x14ac:dyDescent="0.15">
      <c r="A60" s="549"/>
      <c r="B60" s="469" t="s">
        <v>76</v>
      </c>
      <c r="C60" s="504"/>
      <c r="D60" s="126" t="s">
        <v>12</v>
      </c>
      <c r="E60" s="288">
        <v>1740</v>
      </c>
      <c r="F60" s="462"/>
      <c r="G60" s="463" t="s">
        <v>37</v>
      </c>
    </row>
    <row r="61" spans="1:7" ht="48.5" customHeight="1" x14ac:dyDescent="0.15">
      <c r="A61" s="549"/>
      <c r="B61" s="468" t="s">
        <v>77</v>
      </c>
      <c r="C61" s="486" t="s">
        <v>110</v>
      </c>
      <c r="D61" s="127" t="s">
        <v>12</v>
      </c>
      <c r="E61" s="281">
        <v>2040</v>
      </c>
      <c r="F61" s="453"/>
      <c r="G61" s="454" t="s">
        <v>37</v>
      </c>
    </row>
    <row r="62" spans="1:7" ht="17.25" hidden="1" customHeight="1" x14ac:dyDescent="0.15">
      <c r="A62" s="549"/>
      <c r="B62" s="438" t="s">
        <v>79</v>
      </c>
      <c r="C62" s="487" t="s">
        <v>78</v>
      </c>
      <c r="D62" s="126" t="s">
        <v>12</v>
      </c>
      <c r="E62" s="288">
        <v>0</v>
      </c>
      <c r="F62" s="391"/>
      <c r="G62" s="316"/>
    </row>
    <row r="63" spans="1:7" ht="124.5" hidden="1" customHeight="1" x14ac:dyDescent="0.15">
      <c r="A63" s="549"/>
      <c r="B63" s="439" t="s">
        <v>80</v>
      </c>
      <c r="C63" s="488" t="s">
        <v>78</v>
      </c>
      <c r="D63" s="143" t="s">
        <v>12</v>
      </c>
      <c r="E63" s="288">
        <v>0</v>
      </c>
      <c r="F63" s="115" t="s">
        <v>12</v>
      </c>
      <c r="G63" s="222">
        <v>3300</v>
      </c>
    </row>
    <row r="64" spans="1:7" ht="45.75" hidden="1" customHeight="1" x14ac:dyDescent="0.15">
      <c r="A64" s="549"/>
      <c r="B64" s="440" t="s">
        <v>81</v>
      </c>
      <c r="C64" s="488" t="s">
        <v>78</v>
      </c>
      <c r="D64" s="143" t="s">
        <v>12</v>
      </c>
      <c r="E64" s="288">
        <v>0</v>
      </c>
      <c r="F64" s="129" t="s">
        <v>12</v>
      </c>
      <c r="G64" s="223">
        <v>1650</v>
      </c>
    </row>
    <row r="65" spans="1:7" ht="112.5" customHeight="1" thickBot="1" x14ac:dyDescent="0.2">
      <c r="A65" s="549"/>
      <c r="B65" s="129" t="s">
        <v>82</v>
      </c>
      <c r="C65" s="489" t="s">
        <v>160</v>
      </c>
      <c r="D65" s="144"/>
      <c r="E65" s="282"/>
      <c r="F65" s="455"/>
      <c r="G65" s="456" t="s">
        <v>37</v>
      </c>
    </row>
    <row r="66" spans="1:7" ht="84" customHeight="1" x14ac:dyDescent="0.15">
      <c r="A66" s="536" t="s">
        <v>19</v>
      </c>
      <c r="B66" s="441" t="s">
        <v>85</v>
      </c>
      <c r="C66" s="505" t="s">
        <v>161</v>
      </c>
      <c r="D66" s="115" t="s">
        <v>12</v>
      </c>
      <c r="E66" s="289">
        <v>770</v>
      </c>
      <c r="F66" s="460"/>
      <c r="G66" s="461" t="s">
        <v>37</v>
      </c>
    </row>
    <row r="67" spans="1:7" s="214" customFormat="1" ht="72" customHeight="1" x14ac:dyDescent="0.15">
      <c r="A67" s="561"/>
      <c r="B67" s="442" t="s">
        <v>87</v>
      </c>
      <c r="C67" s="506" t="s">
        <v>162</v>
      </c>
      <c r="D67" s="143" t="s">
        <v>12</v>
      </c>
      <c r="E67" s="281">
        <v>770</v>
      </c>
      <c r="F67" s="462"/>
      <c r="G67" s="463" t="s">
        <v>37</v>
      </c>
    </row>
    <row r="68" spans="1:7" ht="86.25" customHeight="1" thickBot="1" x14ac:dyDescent="0.2">
      <c r="A68" s="537"/>
      <c r="B68" s="443" t="s">
        <v>88</v>
      </c>
      <c r="C68" s="507" t="s">
        <v>162</v>
      </c>
      <c r="D68" s="144" t="s">
        <v>12</v>
      </c>
      <c r="E68" s="286">
        <v>770</v>
      </c>
      <c r="F68" s="464"/>
      <c r="G68" s="465" t="s">
        <v>37</v>
      </c>
    </row>
    <row r="69" spans="1:7" ht="33" customHeight="1" x14ac:dyDescent="0.15">
      <c r="A69" s="553" t="s">
        <v>66</v>
      </c>
      <c r="B69" s="361" t="s">
        <v>67</v>
      </c>
      <c r="C69" s="505"/>
      <c r="D69" s="115" t="s">
        <v>12</v>
      </c>
      <c r="E69" s="289">
        <v>2637</v>
      </c>
      <c r="F69" s="115" t="s">
        <v>12</v>
      </c>
      <c r="G69" s="225">
        <v>8268</v>
      </c>
    </row>
    <row r="70" spans="1:7" ht="32" x14ac:dyDescent="0.15">
      <c r="A70" s="554"/>
      <c r="B70" s="362" t="s">
        <v>89</v>
      </c>
      <c r="C70" s="506"/>
      <c r="D70" s="143" t="s">
        <v>12</v>
      </c>
      <c r="E70" s="281">
        <v>361</v>
      </c>
      <c r="F70" s="107" t="s">
        <v>12</v>
      </c>
      <c r="G70" s="221">
        <v>356</v>
      </c>
    </row>
    <row r="71" spans="1:7" ht="30.75" customHeight="1" x14ac:dyDescent="0.15">
      <c r="A71" s="554"/>
      <c r="B71" s="362" t="s">
        <v>92</v>
      </c>
      <c r="C71" s="508" t="s">
        <v>93</v>
      </c>
      <c r="D71" s="143" t="s">
        <v>12</v>
      </c>
      <c r="E71" s="285">
        <v>9950</v>
      </c>
      <c r="F71" s="453"/>
      <c r="G71" s="454" t="s">
        <v>37</v>
      </c>
    </row>
    <row r="72" spans="1:7" ht="27.75" customHeight="1" thickBot="1" x14ac:dyDescent="0.25">
      <c r="A72" s="555"/>
      <c r="B72" s="363" t="s">
        <v>135</v>
      </c>
      <c r="C72" s="509"/>
      <c r="D72" s="144" t="s">
        <v>12</v>
      </c>
      <c r="E72" s="286">
        <v>1360</v>
      </c>
      <c r="F72" s="464"/>
      <c r="G72" s="465" t="s">
        <v>37</v>
      </c>
    </row>
    <row r="73" spans="1:7" ht="15" customHeight="1" thickBot="1" x14ac:dyDescent="0.25">
      <c r="A73" s="492"/>
      <c r="B73" s="184"/>
      <c r="C73" s="184"/>
      <c r="D73" s="38"/>
      <c r="E73" s="211"/>
      <c r="G73" s="459"/>
    </row>
    <row r="74" spans="1:7" ht="61.5" customHeight="1" x14ac:dyDescent="0.2">
      <c r="A74" s="521"/>
      <c r="B74" s="517" t="s">
        <v>153</v>
      </c>
      <c r="C74" s="522" t="s">
        <v>147</v>
      </c>
      <c r="D74" s="562" t="s">
        <v>154</v>
      </c>
      <c r="E74" s="563"/>
      <c r="F74" s="559" t="s">
        <v>155</v>
      </c>
      <c r="G74" s="552"/>
    </row>
    <row r="75" spans="1:7" ht="35.25" customHeight="1" x14ac:dyDescent="0.15">
      <c r="A75" s="564" t="s">
        <v>96</v>
      </c>
      <c r="B75" s="153" t="s">
        <v>97</v>
      </c>
      <c r="C75" s="518" t="s">
        <v>99</v>
      </c>
      <c r="D75" s="527"/>
      <c r="E75" s="528" t="s">
        <v>37</v>
      </c>
      <c r="F75" s="153" t="s">
        <v>12</v>
      </c>
      <c r="G75" s="221">
        <v>3300</v>
      </c>
    </row>
    <row r="76" spans="1:7" ht="35.25" customHeight="1" x14ac:dyDescent="0.15">
      <c r="A76" s="564"/>
      <c r="B76" s="153" t="s">
        <v>100</v>
      </c>
      <c r="C76" s="518" t="s">
        <v>99</v>
      </c>
      <c r="D76" s="527"/>
      <c r="E76" s="528" t="s">
        <v>37</v>
      </c>
      <c r="F76" s="153" t="s">
        <v>12</v>
      </c>
      <c r="G76" s="221">
        <v>1650</v>
      </c>
    </row>
    <row r="77" spans="1:7" ht="35.25" customHeight="1" x14ac:dyDescent="0.15">
      <c r="A77" s="564"/>
      <c r="B77" s="234" t="s">
        <v>142</v>
      </c>
      <c r="C77" s="519" t="s">
        <v>143</v>
      </c>
      <c r="D77" s="527"/>
      <c r="E77" s="528" t="s">
        <v>37</v>
      </c>
      <c r="F77" s="153" t="s">
        <v>12</v>
      </c>
      <c r="G77" s="221">
        <v>6545</v>
      </c>
    </row>
    <row r="78" spans="1:7" ht="55.5" customHeight="1" x14ac:dyDescent="0.15">
      <c r="A78" s="564"/>
      <c r="B78" s="153" t="s">
        <v>101</v>
      </c>
      <c r="C78" s="523"/>
      <c r="D78" s="529" t="s">
        <v>12</v>
      </c>
      <c r="E78" s="530">
        <v>2700</v>
      </c>
      <c r="F78" s="516"/>
      <c r="G78" s="454" t="s">
        <v>37</v>
      </c>
    </row>
    <row r="79" spans="1:7" s="181" customFormat="1" ht="35.25" customHeight="1" x14ac:dyDescent="0.15">
      <c r="A79" s="564"/>
      <c r="B79" s="520" t="s">
        <v>122</v>
      </c>
      <c r="C79" s="523"/>
      <c r="D79" s="529" t="s">
        <v>12</v>
      </c>
      <c r="E79" s="530">
        <v>2700</v>
      </c>
      <c r="F79" s="516"/>
      <c r="G79" s="454" t="s">
        <v>37</v>
      </c>
    </row>
    <row r="80" spans="1:7" ht="35.25" customHeight="1" x14ac:dyDescent="0.15">
      <c r="A80" s="564"/>
      <c r="B80" s="370" t="s">
        <v>102</v>
      </c>
      <c r="C80" s="518" t="s">
        <v>103</v>
      </c>
      <c r="D80" s="529" t="s">
        <v>12</v>
      </c>
      <c r="E80" s="530"/>
      <c r="F80" s="516"/>
      <c r="G80" s="454" t="s">
        <v>37</v>
      </c>
    </row>
    <row r="81" spans="1:7" ht="54.75" customHeight="1" x14ac:dyDescent="0.15">
      <c r="A81" s="564"/>
      <c r="B81" s="370" t="s">
        <v>123</v>
      </c>
      <c r="C81" s="524"/>
      <c r="D81" s="529" t="s">
        <v>12</v>
      </c>
      <c r="E81" s="530">
        <v>250</v>
      </c>
      <c r="F81" s="516"/>
      <c r="G81" s="454" t="s">
        <v>37</v>
      </c>
    </row>
    <row r="82" spans="1:7" ht="35.25" customHeight="1" x14ac:dyDescent="0.15">
      <c r="A82" s="564"/>
      <c r="B82" s="370" t="s">
        <v>104</v>
      </c>
      <c r="C82" s="523" t="s">
        <v>132</v>
      </c>
      <c r="D82" s="529" t="s">
        <v>12</v>
      </c>
      <c r="E82" s="530"/>
      <c r="F82" s="516"/>
      <c r="G82" s="454" t="s">
        <v>37</v>
      </c>
    </row>
    <row r="83" spans="1:7" ht="32.25" customHeight="1" x14ac:dyDescent="0.15">
      <c r="A83" s="564"/>
      <c r="B83" s="370" t="s">
        <v>106</v>
      </c>
      <c r="C83" s="523"/>
      <c r="D83" s="529" t="s">
        <v>12</v>
      </c>
      <c r="E83" s="530">
        <v>250</v>
      </c>
      <c r="F83" s="516"/>
      <c r="G83" s="454" t="s">
        <v>37</v>
      </c>
    </row>
    <row r="84" spans="1:7" ht="24" customHeight="1" thickBot="1" x14ac:dyDescent="0.2">
      <c r="A84" s="565"/>
      <c r="B84" s="369" t="s">
        <v>107</v>
      </c>
      <c r="C84" s="525"/>
      <c r="D84" s="531" t="s">
        <v>12</v>
      </c>
      <c r="E84" s="532">
        <v>180</v>
      </c>
      <c r="F84" s="526"/>
      <c r="G84" s="465" t="s">
        <v>37</v>
      </c>
    </row>
    <row r="85" spans="1:7" ht="30" customHeight="1" x14ac:dyDescent="0.15">
      <c r="A85" s="515"/>
    </row>
    <row r="90" spans="1:7" x14ac:dyDescent="0.15">
      <c r="A90"/>
    </row>
  </sheetData>
  <sheetProtection sheet="1" objects="1" scenarios="1"/>
  <mergeCells count="23">
    <mergeCell ref="A75:A84"/>
    <mergeCell ref="F74:G74"/>
    <mergeCell ref="A58:A65"/>
    <mergeCell ref="A66:A68"/>
    <mergeCell ref="A69:A72"/>
    <mergeCell ref="D74:E74"/>
    <mergeCell ref="A44:A45"/>
    <mergeCell ref="A47:A51"/>
    <mergeCell ref="F57:G57"/>
    <mergeCell ref="A52:A54"/>
    <mergeCell ref="D57:E57"/>
    <mergeCell ref="A56:G56"/>
    <mergeCell ref="A1:C1"/>
    <mergeCell ref="A2:E2"/>
    <mergeCell ref="D4:E4"/>
    <mergeCell ref="F4:G4"/>
    <mergeCell ref="A5:A11"/>
    <mergeCell ref="A12:A17"/>
    <mergeCell ref="A18:A28"/>
    <mergeCell ref="A29:A30"/>
    <mergeCell ref="A31:A33"/>
    <mergeCell ref="A37:A42"/>
    <mergeCell ref="A34:A36"/>
  </mergeCells>
  <pageMargins left="0.70866141732283472" right="0.70866141732283472" top="0.74803149606299213" bottom="0.74803149606299213" header="0.31496062992125984" footer="0.31496062992125984"/>
  <pageSetup paperSize="9" scale="5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4A73D-7A8D-45A9-926B-36B3E3DF2D9D}">
  <sheetPr>
    <pageSetUpPr fitToPage="1"/>
  </sheetPr>
  <dimension ref="A1:K76"/>
  <sheetViews>
    <sheetView showGridLines="0" topLeftCell="A7" zoomScale="80" zoomScaleNormal="80" workbookViewId="0">
      <selection activeCell="L5" sqref="L1:M1048576"/>
    </sheetView>
  </sheetViews>
  <sheetFormatPr baseColWidth="10" defaultColWidth="9.3984375" defaultRowHeight="15" x14ac:dyDescent="0.2"/>
  <cols>
    <col min="1" max="1" width="22" style="72" customWidth="1"/>
    <col min="2" max="2" width="47.59765625" style="72" customWidth="1"/>
    <col min="3" max="3" width="23.3984375" style="72" customWidth="1"/>
    <col min="4" max="4" width="12.796875" style="179" hidden="1" customWidth="1"/>
    <col min="5" max="5" width="19.796875" style="180" hidden="1" customWidth="1"/>
    <col min="6" max="6" width="6.19921875" style="181" customWidth="1"/>
    <col min="7" max="7" width="25" style="182" customWidth="1"/>
    <col min="8" max="9" width="14.19921875" style="72" hidden="1" customWidth="1"/>
    <col min="10" max="10" width="5.19921875" style="181" hidden="1" customWidth="1"/>
    <col min="11" max="11" width="26" style="183" hidden="1" customWidth="1"/>
    <col min="12" max="16384" width="9.3984375" style="72"/>
  </cols>
  <sheetData>
    <row r="1" spans="1:11" ht="73" customHeight="1" x14ac:dyDescent="0.2">
      <c r="A1" s="542"/>
      <c r="B1" s="542"/>
      <c r="C1" s="542"/>
    </row>
    <row r="2" spans="1:11" ht="27.5" customHeight="1" x14ac:dyDescent="0.15">
      <c r="A2" s="578" t="s">
        <v>133</v>
      </c>
      <c r="B2" s="578"/>
      <c r="C2" s="578"/>
      <c r="D2" s="578"/>
      <c r="E2" s="578"/>
      <c r="F2" s="578"/>
      <c r="G2" s="578"/>
      <c r="H2" s="578"/>
      <c r="I2" s="366"/>
      <c r="J2" s="365"/>
      <c r="K2" s="365"/>
    </row>
    <row r="3" spans="1:11" ht="15.75" customHeight="1" thickBot="1" x14ac:dyDescent="0.25">
      <c r="A3" s="184"/>
      <c r="B3" s="184"/>
      <c r="C3" s="184"/>
    </row>
    <row r="4" spans="1:11" ht="89" customHeight="1" thickBot="1" x14ac:dyDescent="0.2">
      <c r="A4" s="318" t="s">
        <v>6</v>
      </c>
      <c r="B4" s="319" t="s">
        <v>7</v>
      </c>
      <c r="C4" s="142" t="s">
        <v>8</v>
      </c>
      <c r="D4" s="566" t="s">
        <v>1</v>
      </c>
      <c r="E4" s="567"/>
      <c r="F4" s="573" t="s">
        <v>137</v>
      </c>
      <c r="G4" s="574"/>
      <c r="H4" s="246" t="s">
        <v>128</v>
      </c>
      <c r="I4" s="377"/>
      <c r="J4" s="569" t="s">
        <v>119</v>
      </c>
      <c r="K4" s="570"/>
    </row>
    <row r="5" spans="1:11" ht="33.75" customHeight="1" x14ac:dyDescent="0.15">
      <c r="A5" s="533" t="s">
        <v>10</v>
      </c>
      <c r="B5" s="307" t="s">
        <v>111</v>
      </c>
      <c r="C5" s="185"/>
      <c r="D5" s="115" t="s">
        <v>12</v>
      </c>
      <c r="E5" s="116">
        <v>7900</v>
      </c>
      <c r="F5" s="115" t="s">
        <v>12</v>
      </c>
      <c r="G5" s="222">
        <v>8100</v>
      </c>
      <c r="H5" s="296">
        <f>(G5-E5)/E5</f>
        <v>2.5316455696202531E-2</v>
      </c>
      <c r="I5" s="198"/>
      <c r="J5" s="367" t="s">
        <v>12</v>
      </c>
      <c r="K5" s="392">
        <v>8100</v>
      </c>
    </row>
    <row r="6" spans="1:11" ht="34.5" customHeight="1" x14ac:dyDescent="0.15">
      <c r="A6" s="534"/>
      <c r="B6" s="308" t="s">
        <v>115</v>
      </c>
      <c r="C6" s="186"/>
      <c r="D6" s="143" t="s">
        <v>12</v>
      </c>
      <c r="E6" s="140">
        <v>8460</v>
      </c>
      <c r="F6" s="143" t="s">
        <v>12</v>
      </c>
      <c r="G6" s="221">
        <v>8640</v>
      </c>
      <c r="H6" s="380">
        <f t="shared" ref="H6:H48" si="0">(G6-E6)/E6</f>
        <v>2.1276595744680851E-2</v>
      </c>
      <c r="I6" s="198"/>
      <c r="J6" s="368" t="s">
        <v>12</v>
      </c>
      <c r="K6" s="393">
        <v>8640</v>
      </c>
    </row>
    <row r="7" spans="1:11" ht="34.5" customHeight="1" x14ac:dyDescent="0.2">
      <c r="A7" s="534"/>
      <c r="B7" s="298" t="s">
        <v>13</v>
      </c>
      <c r="C7" s="187"/>
      <c r="D7" s="143" t="s">
        <v>12</v>
      </c>
      <c r="E7" s="247">
        <v>8750</v>
      </c>
      <c r="F7" s="143" t="s">
        <v>12</v>
      </c>
      <c r="G7" s="221">
        <v>9684</v>
      </c>
      <c r="H7" s="380">
        <f t="shared" si="0"/>
        <v>0.10674285714285714</v>
      </c>
      <c r="I7" s="198"/>
      <c r="J7" s="368" t="s">
        <v>12</v>
      </c>
      <c r="K7" s="394">
        <v>9684</v>
      </c>
    </row>
    <row r="8" spans="1:11" ht="34.5" customHeight="1" x14ac:dyDescent="0.15">
      <c r="A8" s="534"/>
      <c r="B8" s="309" t="s">
        <v>15</v>
      </c>
      <c r="C8" s="188"/>
      <c r="D8" s="248" t="s">
        <v>12</v>
      </c>
      <c r="E8" s="249">
        <v>9400</v>
      </c>
      <c r="F8" s="143" t="s">
        <v>12</v>
      </c>
      <c r="G8" s="221">
        <v>9684</v>
      </c>
      <c r="H8" s="210">
        <f t="shared" si="0"/>
        <v>3.0212765957446808E-2</v>
      </c>
      <c r="I8" s="198"/>
      <c r="J8" s="368" t="s">
        <v>12</v>
      </c>
      <c r="K8" s="394">
        <v>9684</v>
      </c>
    </row>
    <row r="9" spans="1:11" ht="16" x14ac:dyDescent="0.15">
      <c r="A9" s="534"/>
      <c r="B9" s="131" t="s">
        <v>14</v>
      </c>
      <c r="C9" s="189"/>
      <c r="D9" s="126" t="s">
        <v>12</v>
      </c>
      <c r="E9" s="125">
        <v>4900</v>
      </c>
      <c r="F9" s="143" t="s">
        <v>12</v>
      </c>
      <c r="G9" s="221">
        <v>5040</v>
      </c>
      <c r="H9" s="294">
        <f t="shared" si="0"/>
        <v>2.8571428571428571E-2</v>
      </c>
      <c r="I9" s="198"/>
      <c r="J9" s="368" t="s">
        <v>12</v>
      </c>
      <c r="K9" s="395">
        <v>5040</v>
      </c>
    </row>
    <row r="10" spans="1:11" ht="32.25" customHeight="1" x14ac:dyDescent="0.2">
      <c r="A10" s="534"/>
      <c r="B10" s="299" t="s">
        <v>16</v>
      </c>
      <c r="C10" s="190"/>
      <c r="D10" s="127" t="s">
        <v>12</v>
      </c>
      <c r="E10" s="250">
        <v>11050</v>
      </c>
      <c r="F10" s="143" t="s">
        <v>12</v>
      </c>
      <c r="G10" s="221">
        <v>11340</v>
      </c>
      <c r="H10" s="210">
        <f t="shared" si="0"/>
        <v>2.6244343891402715E-2</v>
      </c>
      <c r="I10" s="198"/>
      <c r="J10" s="368" t="s">
        <v>12</v>
      </c>
      <c r="K10" s="396">
        <v>11340</v>
      </c>
    </row>
    <row r="11" spans="1:11" ht="52.5" customHeight="1" thickBot="1" x14ac:dyDescent="0.25">
      <c r="A11" s="535"/>
      <c r="B11" s="300" t="s">
        <v>18</v>
      </c>
      <c r="C11" s="191"/>
      <c r="D11" s="135" t="s">
        <v>12</v>
      </c>
      <c r="E11" s="141">
        <v>8100</v>
      </c>
      <c r="F11" s="144" t="s">
        <v>12</v>
      </c>
      <c r="G11" s="223">
        <v>8280</v>
      </c>
      <c r="H11" s="295">
        <f t="shared" si="0"/>
        <v>2.2222222222222223E-2</v>
      </c>
      <c r="I11" s="198"/>
      <c r="J11" s="369" t="s">
        <v>12</v>
      </c>
      <c r="K11" s="397">
        <v>8280</v>
      </c>
    </row>
    <row r="12" spans="1:11" ht="42.75" customHeight="1" x14ac:dyDescent="0.2">
      <c r="A12" s="533" t="s">
        <v>19</v>
      </c>
      <c r="B12" s="301" t="s">
        <v>20</v>
      </c>
      <c r="C12" s="192"/>
      <c r="D12" s="115" t="s">
        <v>12</v>
      </c>
      <c r="E12" s="116">
        <v>6750</v>
      </c>
      <c r="F12" s="429" t="s">
        <v>12</v>
      </c>
      <c r="G12" s="224">
        <v>6930</v>
      </c>
      <c r="H12" s="354">
        <f t="shared" si="0"/>
        <v>2.6666666666666668E-2</v>
      </c>
      <c r="I12" s="198"/>
      <c r="J12" s="367" t="s">
        <v>12</v>
      </c>
      <c r="K12" s="398">
        <v>6930</v>
      </c>
    </row>
    <row r="13" spans="1:11" ht="48" x14ac:dyDescent="0.15">
      <c r="A13" s="534"/>
      <c r="B13" s="310" t="s">
        <v>21</v>
      </c>
      <c r="C13" s="193"/>
      <c r="D13" s="107" t="s">
        <v>12</v>
      </c>
      <c r="E13" s="241">
        <v>6750</v>
      </c>
      <c r="F13" s="127" t="s">
        <v>12</v>
      </c>
      <c r="G13" s="221">
        <v>6930</v>
      </c>
      <c r="H13" s="355">
        <f t="shared" si="0"/>
        <v>2.6666666666666668E-2</v>
      </c>
      <c r="I13" s="198"/>
      <c r="J13" s="370" t="s">
        <v>12</v>
      </c>
      <c r="K13" s="399">
        <v>6930</v>
      </c>
    </row>
    <row r="14" spans="1:11" ht="37.5" customHeight="1" x14ac:dyDescent="0.2">
      <c r="A14" s="534"/>
      <c r="B14" s="148" t="s">
        <v>22</v>
      </c>
      <c r="C14" s="195"/>
      <c r="D14" s="107" t="s">
        <v>12</v>
      </c>
      <c r="E14" s="241">
        <v>6750</v>
      </c>
      <c r="F14" s="127" t="s">
        <v>12</v>
      </c>
      <c r="G14" s="221">
        <v>6930</v>
      </c>
      <c r="H14" s="381">
        <f t="shared" si="0"/>
        <v>2.6666666666666668E-2</v>
      </c>
      <c r="I14" s="198"/>
      <c r="J14" s="370" t="s">
        <v>12</v>
      </c>
      <c r="K14" s="393">
        <v>6930</v>
      </c>
    </row>
    <row r="15" spans="1:11" ht="46.5" customHeight="1" x14ac:dyDescent="0.2">
      <c r="A15" s="534"/>
      <c r="B15" s="302" t="s">
        <v>23</v>
      </c>
      <c r="C15" s="220"/>
      <c r="D15" s="248" t="s">
        <v>12</v>
      </c>
      <c r="E15" s="249">
        <v>6750</v>
      </c>
      <c r="F15" s="127" t="s">
        <v>12</v>
      </c>
      <c r="G15" s="221">
        <v>6930</v>
      </c>
      <c r="H15" s="355">
        <f t="shared" si="0"/>
        <v>2.6666666666666668E-2</v>
      </c>
      <c r="I15" s="198"/>
      <c r="J15" s="370" t="s">
        <v>12</v>
      </c>
      <c r="K15" s="396">
        <v>6930</v>
      </c>
    </row>
    <row r="16" spans="1:11" ht="42.75" customHeight="1" x14ac:dyDescent="0.2">
      <c r="A16" s="534"/>
      <c r="B16" s="131" t="s">
        <v>24</v>
      </c>
      <c r="C16" s="219"/>
      <c r="D16" s="126" t="s">
        <v>12</v>
      </c>
      <c r="E16" s="125">
        <v>7900</v>
      </c>
      <c r="F16" s="126" t="s">
        <v>12</v>
      </c>
      <c r="G16" s="224">
        <v>8100</v>
      </c>
      <c r="H16" s="353">
        <f t="shared" si="0"/>
        <v>2.5316455696202531E-2</v>
      </c>
      <c r="I16" s="198"/>
      <c r="J16" s="371" t="s">
        <v>12</v>
      </c>
      <c r="K16" s="400">
        <v>8100</v>
      </c>
    </row>
    <row r="17" spans="1:11" ht="46.5" customHeight="1" thickBot="1" x14ac:dyDescent="0.2">
      <c r="A17" s="535"/>
      <c r="B17" s="124" t="s">
        <v>25</v>
      </c>
      <c r="C17" s="197"/>
      <c r="D17" s="129" t="s">
        <v>12</v>
      </c>
      <c r="E17" s="128">
        <v>7900</v>
      </c>
      <c r="F17" s="144" t="s">
        <v>12</v>
      </c>
      <c r="G17" s="223">
        <v>8100</v>
      </c>
      <c r="H17" s="358">
        <f t="shared" si="0"/>
        <v>2.5316455696202531E-2</v>
      </c>
      <c r="I17" s="198"/>
      <c r="J17" s="369" t="s">
        <v>12</v>
      </c>
      <c r="K17" s="401">
        <v>8100</v>
      </c>
    </row>
    <row r="18" spans="1:11" ht="46.5" customHeight="1" x14ac:dyDescent="0.15">
      <c r="A18" s="534" t="s">
        <v>26</v>
      </c>
      <c r="B18" s="131" t="s">
        <v>27</v>
      </c>
      <c r="C18" s="189"/>
      <c r="D18" s="126" t="s">
        <v>12</v>
      </c>
      <c r="E18" s="125">
        <v>7900</v>
      </c>
      <c r="F18" s="126" t="s">
        <v>12</v>
      </c>
      <c r="G18" s="225">
        <v>8100</v>
      </c>
      <c r="H18" s="353">
        <f t="shared" si="0"/>
        <v>2.5316455696202531E-2</v>
      </c>
      <c r="I18" s="198"/>
      <c r="J18" s="371" t="s">
        <v>12</v>
      </c>
      <c r="K18" s="400">
        <v>8100</v>
      </c>
    </row>
    <row r="19" spans="1:11" ht="34.5" customHeight="1" x14ac:dyDescent="0.2">
      <c r="A19" s="534"/>
      <c r="B19" s="123" t="s">
        <v>28</v>
      </c>
      <c r="C19" s="195"/>
      <c r="D19" s="107" t="s">
        <v>12</v>
      </c>
      <c r="E19" s="241">
        <v>7900</v>
      </c>
      <c r="F19" s="143" t="s">
        <v>12</v>
      </c>
      <c r="G19" s="221">
        <v>8100</v>
      </c>
      <c r="H19" s="355">
        <f t="shared" si="0"/>
        <v>2.5316455696202531E-2</v>
      </c>
      <c r="I19" s="198"/>
      <c r="J19" s="368" t="s">
        <v>12</v>
      </c>
      <c r="K19" s="402">
        <v>8100</v>
      </c>
    </row>
    <row r="20" spans="1:11" ht="41.25" customHeight="1" x14ac:dyDescent="0.2">
      <c r="A20" s="534"/>
      <c r="B20" s="123" t="s">
        <v>29</v>
      </c>
      <c r="C20" s="195"/>
      <c r="D20" s="107" t="s">
        <v>12</v>
      </c>
      <c r="E20" s="241">
        <v>7900</v>
      </c>
      <c r="F20" s="143" t="s">
        <v>12</v>
      </c>
      <c r="G20" s="224">
        <v>8100</v>
      </c>
      <c r="H20" s="353">
        <f t="shared" si="0"/>
        <v>2.5316455696202531E-2</v>
      </c>
      <c r="I20" s="198"/>
      <c r="J20" s="368" t="s">
        <v>12</v>
      </c>
      <c r="K20" s="402">
        <v>8100</v>
      </c>
    </row>
    <row r="21" spans="1:11" ht="33.75" customHeight="1" x14ac:dyDescent="0.15">
      <c r="A21" s="534"/>
      <c r="B21" s="123" t="s">
        <v>30</v>
      </c>
      <c r="C21" s="199"/>
      <c r="D21" s="107" t="s">
        <v>12</v>
      </c>
      <c r="E21" s="241">
        <v>7900</v>
      </c>
      <c r="F21" s="143" t="s">
        <v>12</v>
      </c>
      <c r="G21" s="221">
        <v>8100</v>
      </c>
      <c r="H21" s="355">
        <f t="shared" si="0"/>
        <v>2.5316455696202531E-2</v>
      </c>
      <c r="I21" s="198"/>
      <c r="J21" s="368" t="s">
        <v>12</v>
      </c>
      <c r="K21" s="402">
        <v>8100</v>
      </c>
    </row>
    <row r="22" spans="1:11" ht="33.75" customHeight="1" x14ac:dyDescent="0.2">
      <c r="A22" s="534"/>
      <c r="B22" s="123" t="s">
        <v>31</v>
      </c>
      <c r="C22" s="195"/>
      <c r="D22" s="107" t="s">
        <v>12</v>
      </c>
      <c r="E22" s="241">
        <v>7900</v>
      </c>
      <c r="F22" s="143" t="s">
        <v>12</v>
      </c>
      <c r="G22" s="226">
        <v>8100</v>
      </c>
      <c r="H22" s="353">
        <f t="shared" si="0"/>
        <v>2.5316455696202531E-2</v>
      </c>
      <c r="I22" s="198"/>
      <c r="J22" s="368" t="s">
        <v>12</v>
      </c>
      <c r="K22" s="402">
        <v>8100</v>
      </c>
    </row>
    <row r="23" spans="1:11" ht="33.75" customHeight="1" x14ac:dyDescent="0.15">
      <c r="A23" s="534"/>
      <c r="B23" s="123" t="s">
        <v>32</v>
      </c>
      <c r="C23" s="199"/>
      <c r="D23" s="107" t="s">
        <v>12</v>
      </c>
      <c r="E23" s="241">
        <v>7900</v>
      </c>
      <c r="F23" s="143" t="s">
        <v>12</v>
      </c>
      <c r="G23" s="221">
        <v>8100</v>
      </c>
      <c r="H23" s="355">
        <f t="shared" si="0"/>
        <v>2.5316455696202531E-2</v>
      </c>
      <c r="I23" s="198"/>
      <c r="J23" s="368" t="s">
        <v>12</v>
      </c>
      <c r="K23" s="402">
        <v>8100</v>
      </c>
    </row>
    <row r="24" spans="1:11" ht="33.75" customHeight="1" x14ac:dyDescent="0.15">
      <c r="A24" s="534"/>
      <c r="B24" s="303" t="s">
        <v>33</v>
      </c>
      <c r="C24" s="199"/>
      <c r="D24" s="107" t="s">
        <v>12</v>
      </c>
      <c r="E24" s="241">
        <v>7900</v>
      </c>
      <c r="F24" s="143" t="s">
        <v>12</v>
      </c>
      <c r="G24" s="226">
        <v>8100</v>
      </c>
      <c r="H24" s="353">
        <f t="shared" si="0"/>
        <v>2.5316455696202531E-2</v>
      </c>
      <c r="I24" s="198"/>
      <c r="J24" s="368" t="s">
        <v>12</v>
      </c>
      <c r="K24" s="402">
        <v>8100</v>
      </c>
    </row>
    <row r="25" spans="1:11" ht="52.5" customHeight="1" x14ac:dyDescent="0.15">
      <c r="A25" s="534"/>
      <c r="B25" s="303" t="s">
        <v>34</v>
      </c>
      <c r="C25" s="199"/>
      <c r="D25" s="107" t="s">
        <v>12</v>
      </c>
      <c r="E25" s="241">
        <v>7900</v>
      </c>
      <c r="F25" s="143" t="s">
        <v>12</v>
      </c>
      <c r="G25" s="221">
        <v>8100</v>
      </c>
      <c r="H25" s="355">
        <f t="shared" si="0"/>
        <v>2.5316455696202531E-2</v>
      </c>
      <c r="I25" s="198"/>
      <c r="J25" s="368" t="s">
        <v>12</v>
      </c>
      <c r="K25" s="402">
        <v>8100</v>
      </c>
    </row>
    <row r="26" spans="1:11" ht="33.75" customHeight="1" x14ac:dyDescent="0.15">
      <c r="A26" s="534"/>
      <c r="B26" s="123" t="s">
        <v>35</v>
      </c>
      <c r="C26" s="111" t="s">
        <v>112</v>
      </c>
      <c r="D26" s="107" t="s">
        <v>12</v>
      </c>
      <c r="E26" s="241">
        <v>9250</v>
      </c>
      <c r="F26" s="143" t="s">
        <v>12</v>
      </c>
      <c r="G26" s="226">
        <v>9250</v>
      </c>
      <c r="H26" s="353">
        <f t="shared" si="0"/>
        <v>0</v>
      </c>
      <c r="I26" s="198"/>
      <c r="J26" s="368" t="s">
        <v>12</v>
      </c>
      <c r="K26" s="402">
        <v>9250</v>
      </c>
    </row>
    <row r="27" spans="1:11" ht="44.25" customHeight="1" x14ac:dyDescent="0.15">
      <c r="A27" s="534"/>
      <c r="B27" s="123" t="s">
        <v>38</v>
      </c>
      <c r="C27" s="193" t="s">
        <v>109</v>
      </c>
      <c r="D27" s="107" t="s">
        <v>12</v>
      </c>
      <c r="E27" s="241">
        <v>4900</v>
      </c>
      <c r="F27" s="143" t="s">
        <v>12</v>
      </c>
      <c r="G27" s="221"/>
      <c r="H27" s="355"/>
      <c r="I27" s="198"/>
      <c r="J27" s="368" t="s">
        <v>12</v>
      </c>
      <c r="K27" s="234"/>
    </row>
    <row r="28" spans="1:11" ht="44.25" customHeight="1" thickBot="1" x14ac:dyDescent="0.2">
      <c r="A28" s="535"/>
      <c r="B28" s="147" t="s">
        <v>39</v>
      </c>
      <c r="C28" s="200"/>
      <c r="D28" s="251" t="s">
        <v>12</v>
      </c>
      <c r="E28" s="139">
        <v>7900</v>
      </c>
      <c r="F28" s="145" t="s">
        <v>12</v>
      </c>
      <c r="G28" s="223">
        <v>8100</v>
      </c>
      <c r="H28" s="353">
        <f t="shared" si="0"/>
        <v>2.5316455696202531E-2</v>
      </c>
      <c r="I28" s="198"/>
      <c r="J28" s="372" t="s">
        <v>12</v>
      </c>
      <c r="K28" s="403">
        <v>8100</v>
      </c>
    </row>
    <row r="29" spans="1:11" ht="36.75" customHeight="1" x14ac:dyDescent="0.15">
      <c r="A29" s="536" t="s">
        <v>40</v>
      </c>
      <c r="B29" s="154" t="s">
        <v>41</v>
      </c>
      <c r="C29" s="201" t="s">
        <v>42</v>
      </c>
      <c r="D29" s="115" t="s">
        <v>12</v>
      </c>
      <c r="E29" s="116">
        <v>10700</v>
      </c>
      <c r="F29" s="115" t="s">
        <v>12</v>
      </c>
      <c r="G29" s="225">
        <v>10700</v>
      </c>
      <c r="H29" s="354">
        <f t="shared" si="0"/>
        <v>0</v>
      </c>
      <c r="I29" s="198"/>
      <c r="J29" s="373" t="s">
        <v>12</v>
      </c>
      <c r="K29" s="404">
        <v>10700</v>
      </c>
    </row>
    <row r="30" spans="1:11" ht="31.5" customHeight="1" thickBot="1" x14ac:dyDescent="0.25">
      <c r="A30" s="537"/>
      <c r="B30" s="178" t="s">
        <v>43</v>
      </c>
      <c r="C30" s="202"/>
      <c r="D30" s="129" t="s">
        <v>12</v>
      </c>
      <c r="E30" s="128">
        <v>7600</v>
      </c>
      <c r="F30" s="144" t="s">
        <v>12</v>
      </c>
      <c r="G30" s="223">
        <v>7740</v>
      </c>
      <c r="H30" s="358">
        <f t="shared" si="0"/>
        <v>1.8421052631578946E-2</v>
      </c>
      <c r="I30" s="198"/>
      <c r="J30" s="369" t="s">
        <v>12</v>
      </c>
      <c r="K30" s="401">
        <v>7740</v>
      </c>
    </row>
    <row r="31" spans="1:11" ht="30.75" customHeight="1" x14ac:dyDescent="0.15">
      <c r="A31" s="533" t="s">
        <v>136</v>
      </c>
      <c r="B31" s="130" t="s">
        <v>45</v>
      </c>
      <c r="C31" s="154" t="s">
        <v>46</v>
      </c>
      <c r="D31" s="115" t="s">
        <v>12</v>
      </c>
      <c r="E31" s="116">
        <v>8750</v>
      </c>
      <c r="F31" s="115" t="s">
        <v>12</v>
      </c>
      <c r="G31" s="225">
        <v>9000</v>
      </c>
      <c r="H31" s="354">
        <f t="shared" si="0"/>
        <v>2.8571428571428571E-2</v>
      </c>
      <c r="I31" s="198"/>
      <c r="J31" s="373" t="s">
        <v>12</v>
      </c>
      <c r="K31" s="405">
        <v>9000</v>
      </c>
    </row>
    <row r="32" spans="1:11" ht="34.5" customHeight="1" x14ac:dyDescent="0.15">
      <c r="A32" s="534"/>
      <c r="B32" s="304" t="s">
        <v>47</v>
      </c>
      <c r="C32" s="175" t="s">
        <v>46</v>
      </c>
      <c r="D32" s="107" t="s">
        <v>12</v>
      </c>
      <c r="E32" s="241">
        <v>8750</v>
      </c>
      <c r="F32" s="143" t="s">
        <v>12</v>
      </c>
      <c r="G32" s="221">
        <v>9000</v>
      </c>
      <c r="H32" s="355">
        <f t="shared" si="0"/>
        <v>2.8571428571428571E-2</v>
      </c>
      <c r="I32" s="198"/>
      <c r="J32" s="368" t="s">
        <v>12</v>
      </c>
      <c r="K32" s="406">
        <v>9000</v>
      </c>
    </row>
    <row r="33" spans="1:11" ht="24" customHeight="1" thickBot="1" x14ac:dyDescent="0.2">
      <c r="A33" s="535"/>
      <c r="B33" s="114" t="s">
        <v>48</v>
      </c>
      <c r="C33" s="155" t="s">
        <v>46</v>
      </c>
      <c r="D33" s="129" t="s">
        <v>12</v>
      </c>
      <c r="E33" s="128">
        <v>8750</v>
      </c>
      <c r="F33" s="144" t="s">
        <v>12</v>
      </c>
      <c r="G33" s="227">
        <v>9000</v>
      </c>
      <c r="H33" s="356">
        <f t="shared" si="0"/>
        <v>2.8571428571428571E-2</v>
      </c>
      <c r="I33" s="198"/>
      <c r="J33" s="369" t="s">
        <v>12</v>
      </c>
      <c r="K33" s="407">
        <v>9000</v>
      </c>
    </row>
    <row r="34" spans="1:11" ht="30" customHeight="1" x14ac:dyDescent="0.2">
      <c r="A34" s="579" t="s">
        <v>49</v>
      </c>
      <c r="B34" s="154" t="s">
        <v>50</v>
      </c>
      <c r="C34" s="205"/>
      <c r="D34" s="115" t="s">
        <v>12</v>
      </c>
      <c r="E34" s="116">
        <v>8800</v>
      </c>
      <c r="F34" s="115" t="s">
        <v>12</v>
      </c>
      <c r="G34" s="225">
        <v>9000</v>
      </c>
      <c r="H34" s="354">
        <f t="shared" si="0"/>
        <v>2.2727272727272728E-2</v>
      </c>
      <c r="I34" s="198"/>
      <c r="J34" s="373" t="s">
        <v>12</v>
      </c>
      <c r="K34" s="398">
        <v>9000</v>
      </c>
    </row>
    <row r="35" spans="1:11" ht="30" customHeight="1" x14ac:dyDescent="0.2">
      <c r="A35" s="580"/>
      <c r="B35" s="176" t="s">
        <v>51</v>
      </c>
      <c r="C35" s="206"/>
      <c r="D35" s="107" t="s">
        <v>12</v>
      </c>
      <c r="E35" s="241">
        <v>8800</v>
      </c>
      <c r="F35" s="143" t="s">
        <v>12</v>
      </c>
      <c r="G35" s="221">
        <v>9000</v>
      </c>
      <c r="H35" s="355">
        <f t="shared" si="0"/>
        <v>2.2727272727272728E-2</v>
      </c>
      <c r="I35" s="198"/>
      <c r="J35" s="368" t="s">
        <v>12</v>
      </c>
      <c r="K35" s="396">
        <v>9000</v>
      </c>
    </row>
    <row r="36" spans="1:11" ht="34.5" customHeight="1" x14ac:dyDescent="0.15">
      <c r="A36" s="580"/>
      <c r="B36" s="176" t="s">
        <v>52</v>
      </c>
      <c r="C36" s="172" t="s">
        <v>46</v>
      </c>
      <c r="D36" s="107" t="s">
        <v>12</v>
      </c>
      <c r="E36" s="241">
        <v>8800</v>
      </c>
      <c r="F36" s="143" t="s">
        <v>12</v>
      </c>
      <c r="G36" s="226">
        <v>9000</v>
      </c>
      <c r="H36" s="353">
        <f t="shared" si="0"/>
        <v>2.2727272727272728E-2</v>
      </c>
      <c r="I36" s="198"/>
      <c r="J36" s="368" t="s">
        <v>12</v>
      </c>
      <c r="K36" s="395">
        <v>9000</v>
      </c>
    </row>
    <row r="37" spans="1:11" ht="34.5" customHeight="1" x14ac:dyDescent="0.2">
      <c r="A37" s="580"/>
      <c r="B37" s="386" t="s">
        <v>53</v>
      </c>
      <c r="C37" s="387"/>
      <c r="D37" s="248" t="s">
        <v>12</v>
      </c>
      <c r="E37" s="249">
        <v>8800</v>
      </c>
      <c r="F37" s="127" t="s">
        <v>12</v>
      </c>
      <c r="G37" s="221">
        <v>9000</v>
      </c>
      <c r="H37" s="355">
        <f t="shared" si="0"/>
        <v>2.2727272727272728E-2</v>
      </c>
      <c r="I37" s="198"/>
      <c r="J37" s="368" t="s">
        <v>12</v>
      </c>
      <c r="K37" s="396">
        <v>9000</v>
      </c>
    </row>
    <row r="38" spans="1:11" ht="42" customHeight="1" thickBot="1" x14ac:dyDescent="0.2">
      <c r="A38" s="580"/>
      <c r="B38" s="388" t="s">
        <v>54</v>
      </c>
      <c r="C38" s="389" t="s">
        <v>55</v>
      </c>
      <c r="D38" s="143" t="s">
        <v>12</v>
      </c>
      <c r="E38" s="247">
        <v>14040</v>
      </c>
      <c r="F38" s="144" t="s">
        <v>12</v>
      </c>
      <c r="G38" s="221">
        <v>14400</v>
      </c>
      <c r="H38" s="381">
        <f t="shared" si="0"/>
        <v>2.564102564102564E-2</v>
      </c>
      <c r="I38" s="198"/>
      <c r="J38" s="368" t="s">
        <v>12</v>
      </c>
      <c r="K38" s="402">
        <v>14400</v>
      </c>
    </row>
    <row r="39" spans="1:11" ht="99.75" hidden="1" customHeight="1" thickBot="1" x14ac:dyDescent="0.2">
      <c r="A39" s="581"/>
      <c r="B39" s="177" t="s">
        <v>54</v>
      </c>
      <c r="C39" s="173" t="s">
        <v>121</v>
      </c>
      <c r="D39" s="129"/>
      <c r="E39" s="128"/>
      <c r="F39" s="430"/>
      <c r="G39" s="223"/>
      <c r="H39" s="358" t="e">
        <f t="shared" si="0"/>
        <v>#DIV/0!</v>
      </c>
      <c r="I39" s="198"/>
      <c r="J39" s="374"/>
      <c r="K39" s="408" t="s">
        <v>120</v>
      </c>
    </row>
    <row r="40" spans="1:11" ht="30" customHeight="1" x14ac:dyDescent="0.15">
      <c r="A40" s="533" t="s">
        <v>58</v>
      </c>
      <c r="B40" s="154" t="s">
        <v>56</v>
      </c>
      <c r="C40" s="174" t="s">
        <v>127</v>
      </c>
      <c r="D40" s="115" t="s">
        <v>12</v>
      </c>
      <c r="E40" s="116">
        <v>9250</v>
      </c>
      <c r="F40" s="143" t="s">
        <v>12</v>
      </c>
      <c r="G40" s="225">
        <v>9250</v>
      </c>
      <c r="H40" s="354">
        <f t="shared" si="0"/>
        <v>0</v>
      </c>
      <c r="I40" s="198"/>
      <c r="J40" s="368" t="s">
        <v>12</v>
      </c>
      <c r="K40" s="409">
        <v>9250</v>
      </c>
    </row>
    <row r="41" spans="1:11" ht="34.5" customHeight="1" thickBot="1" x14ac:dyDescent="0.2">
      <c r="A41" s="535"/>
      <c r="B41" s="305" t="s">
        <v>59</v>
      </c>
      <c r="C41" s="207" t="s">
        <v>113</v>
      </c>
      <c r="D41" s="251" t="s">
        <v>12</v>
      </c>
      <c r="E41" s="139">
        <v>9250</v>
      </c>
      <c r="F41" s="145" t="s">
        <v>12</v>
      </c>
      <c r="G41" s="223">
        <v>9250</v>
      </c>
      <c r="H41" s="381">
        <f t="shared" si="0"/>
        <v>0</v>
      </c>
      <c r="I41" s="198"/>
      <c r="J41" s="372" t="s">
        <v>12</v>
      </c>
      <c r="K41" s="403">
        <v>9250</v>
      </c>
    </row>
    <row r="42" spans="1:11" ht="47.25" customHeight="1" thickBot="1" x14ac:dyDescent="0.2">
      <c r="A42" s="146" t="s">
        <v>116</v>
      </c>
      <c r="B42" s="306" t="s">
        <v>117</v>
      </c>
      <c r="C42" s="208"/>
      <c r="D42" s="146"/>
      <c r="E42" s="252"/>
      <c r="F42" s="146" t="s">
        <v>12</v>
      </c>
      <c r="G42" s="228">
        <v>9250</v>
      </c>
      <c r="H42" s="382"/>
      <c r="I42" s="198"/>
      <c r="J42" s="375" t="s">
        <v>12</v>
      </c>
      <c r="K42" s="410">
        <v>9250</v>
      </c>
    </row>
    <row r="43" spans="1:11" ht="30.75" customHeight="1" x14ac:dyDescent="0.2">
      <c r="A43" s="548" t="s">
        <v>60</v>
      </c>
      <c r="B43" s="311" t="s">
        <v>61</v>
      </c>
      <c r="C43" s="205"/>
      <c r="D43" s="115" t="s">
        <v>12</v>
      </c>
      <c r="E43" s="116">
        <v>9950</v>
      </c>
      <c r="F43" s="115" t="s">
        <v>12</v>
      </c>
      <c r="G43" s="225">
        <v>10260</v>
      </c>
      <c r="H43" s="354">
        <f t="shared" si="0"/>
        <v>3.1155778894472363E-2</v>
      </c>
      <c r="I43" s="198"/>
      <c r="J43" s="373" t="s">
        <v>12</v>
      </c>
      <c r="K43" s="404">
        <v>10260</v>
      </c>
    </row>
    <row r="44" spans="1:11" ht="34.5" customHeight="1" x14ac:dyDescent="0.2">
      <c r="A44" s="549"/>
      <c r="B44" s="312" t="s">
        <v>62</v>
      </c>
      <c r="C44" s="209"/>
      <c r="D44" s="107" t="s">
        <v>12</v>
      </c>
      <c r="E44" s="241">
        <v>6700</v>
      </c>
      <c r="F44" s="143" t="s">
        <v>12</v>
      </c>
      <c r="G44" s="221">
        <v>6840</v>
      </c>
      <c r="H44" s="210">
        <f t="shared" si="0"/>
        <v>2.0895522388059702E-2</v>
      </c>
      <c r="I44" s="198"/>
      <c r="J44" s="368" t="s">
        <v>12</v>
      </c>
      <c r="K44" s="402">
        <v>6840</v>
      </c>
    </row>
    <row r="45" spans="1:11" ht="27.75" customHeight="1" x14ac:dyDescent="0.2">
      <c r="A45" s="549"/>
      <c r="B45" s="312" t="s">
        <v>63</v>
      </c>
      <c r="C45" s="206"/>
      <c r="D45" s="107" t="s">
        <v>12</v>
      </c>
      <c r="E45" s="241">
        <v>3500</v>
      </c>
      <c r="F45" s="143" t="s">
        <v>12</v>
      </c>
      <c r="G45" s="221">
        <v>3600</v>
      </c>
      <c r="H45" s="355">
        <f t="shared" si="0"/>
        <v>2.8571428571428571E-2</v>
      </c>
      <c r="I45" s="198"/>
      <c r="J45" s="368" t="s">
        <v>12</v>
      </c>
      <c r="K45" s="402">
        <v>3600</v>
      </c>
    </row>
    <row r="46" spans="1:11" ht="34.5" customHeight="1" thickBot="1" x14ac:dyDescent="0.25">
      <c r="A46" s="550"/>
      <c r="B46" s="313" t="s">
        <v>64</v>
      </c>
      <c r="C46" s="114" t="s">
        <v>65</v>
      </c>
      <c r="D46" s="129" t="s">
        <v>12</v>
      </c>
      <c r="E46" s="128">
        <v>3300</v>
      </c>
      <c r="F46" s="144" t="s">
        <v>12</v>
      </c>
      <c r="G46" s="227">
        <v>3420</v>
      </c>
      <c r="H46" s="356">
        <f t="shared" si="0"/>
        <v>3.6363636363636362E-2</v>
      </c>
      <c r="I46" s="198"/>
      <c r="J46" s="369" t="s">
        <v>12</v>
      </c>
      <c r="K46" s="411">
        <v>3420</v>
      </c>
    </row>
    <row r="47" spans="1:11" ht="34.5" customHeight="1" x14ac:dyDescent="0.2">
      <c r="A47" s="553" t="s">
        <v>66</v>
      </c>
      <c r="B47" s="311" t="s">
        <v>67</v>
      </c>
      <c r="C47" s="205"/>
      <c r="D47" s="115" t="s">
        <v>12</v>
      </c>
      <c r="E47" s="116">
        <v>4635</v>
      </c>
      <c r="F47" s="115" t="s">
        <v>12</v>
      </c>
      <c r="G47" s="225">
        <v>4653</v>
      </c>
      <c r="H47" s="354">
        <f t="shared" si="0"/>
        <v>3.8834951456310678E-3</v>
      </c>
      <c r="I47" s="198"/>
      <c r="J47" s="373" t="s">
        <v>12</v>
      </c>
      <c r="K47" s="412">
        <v>4635</v>
      </c>
    </row>
    <row r="48" spans="1:11" ht="30.75" customHeight="1" x14ac:dyDescent="0.2">
      <c r="A48" s="554"/>
      <c r="B48" s="312" t="s">
        <v>68</v>
      </c>
      <c r="C48" s="209"/>
      <c r="D48" s="107" t="s">
        <v>12</v>
      </c>
      <c r="E48" s="110">
        <v>360</v>
      </c>
      <c r="F48" s="143" t="s">
        <v>12</v>
      </c>
      <c r="G48" s="221">
        <v>360</v>
      </c>
      <c r="H48" s="355">
        <f t="shared" si="0"/>
        <v>0</v>
      </c>
      <c r="I48" s="198"/>
      <c r="J48" s="368" t="s">
        <v>12</v>
      </c>
      <c r="K48" s="413">
        <v>360</v>
      </c>
    </row>
    <row r="49" spans="1:11" ht="38.25" customHeight="1" thickBot="1" x14ac:dyDescent="0.25">
      <c r="A49" s="555"/>
      <c r="B49" s="313" t="s">
        <v>69</v>
      </c>
      <c r="C49" s="114" t="s">
        <v>70</v>
      </c>
      <c r="D49" s="253"/>
      <c r="E49" s="254"/>
      <c r="F49" s="144" t="s">
        <v>12</v>
      </c>
      <c r="G49" s="227">
        <v>15300</v>
      </c>
      <c r="H49" s="356"/>
      <c r="I49" s="198"/>
      <c r="J49" s="369" t="s">
        <v>12</v>
      </c>
      <c r="K49" s="411">
        <v>15300</v>
      </c>
    </row>
    <row r="50" spans="1:11" ht="21" customHeight="1" thickBot="1" x14ac:dyDescent="0.25">
      <c r="A50" s="184"/>
      <c r="B50" s="184"/>
      <c r="C50" s="184"/>
      <c r="G50" s="211"/>
      <c r="H50" s="198"/>
      <c r="I50" s="198"/>
    </row>
    <row r="51" spans="1:11" ht="89" customHeight="1" thickBot="1" x14ac:dyDescent="0.2">
      <c r="A51" s="320" t="s">
        <v>6</v>
      </c>
      <c r="B51" s="432" t="s">
        <v>129</v>
      </c>
      <c r="C51" s="433" t="s">
        <v>8</v>
      </c>
      <c r="D51" s="566" t="s">
        <v>1</v>
      </c>
      <c r="E51" s="567"/>
      <c r="F51" s="573" t="s">
        <v>126</v>
      </c>
      <c r="G51" s="574"/>
      <c r="H51" s="431" t="s">
        <v>108</v>
      </c>
      <c r="I51" s="378"/>
      <c r="J51" s="571" t="s">
        <v>119</v>
      </c>
      <c r="K51" s="572"/>
    </row>
    <row r="52" spans="1:11" ht="34.5" customHeight="1" x14ac:dyDescent="0.15">
      <c r="A52" s="560" t="s">
        <v>73</v>
      </c>
      <c r="B52" s="434" t="s">
        <v>74</v>
      </c>
      <c r="C52" s="444"/>
      <c r="D52" s="133" t="s">
        <v>12</v>
      </c>
      <c r="E52" s="244">
        <v>810</v>
      </c>
      <c r="F52" s="133" t="s">
        <v>12</v>
      </c>
      <c r="G52" s="225">
        <v>825</v>
      </c>
      <c r="H52" s="354">
        <f t="shared" ref="H52:H55" si="1">(G52-E52)/E52</f>
        <v>1.8518518518518517E-2</v>
      </c>
      <c r="I52" s="198"/>
      <c r="J52" s="130" t="s">
        <v>12</v>
      </c>
      <c r="K52" s="424">
        <v>825</v>
      </c>
    </row>
    <row r="53" spans="1:11" ht="34.5" customHeight="1" x14ac:dyDescent="0.15">
      <c r="A53" s="549"/>
      <c r="B53" s="435" t="s">
        <v>75</v>
      </c>
      <c r="C53" s="445"/>
      <c r="D53" s="127" t="s">
        <v>12</v>
      </c>
      <c r="E53" s="245">
        <v>810</v>
      </c>
      <c r="F53" s="127" t="s">
        <v>12</v>
      </c>
      <c r="G53" s="221">
        <v>825</v>
      </c>
      <c r="H53" s="355">
        <f t="shared" si="1"/>
        <v>1.8518518518518517E-2</v>
      </c>
      <c r="I53" s="198"/>
      <c r="J53" s="153" t="s">
        <v>12</v>
      </c>
      <c r="K53" s="425">
        <v>825</v>
      </c>
    </row>
    <row r="54" spans="1:11" s="183" customFormat="1" ht="52.5" customHeight="1" x14ac:dyDescent="0.15">
      <c r="A54" s="549"/>
      <c r="B54" s="436" t="s">
        <v>76</v>
      </c>
      <c r="C54" s="446"/>
      <c r="D54" s="126" t="s">
        <v>12</v>
      </c>
      <c r="E54" s="125">
        <v>1700</v>
      </c>
      <c r="F54" s="126" t="s">
        <v>12</v>
      </c>
      <c r="G54" s="226">
        <v>1740</v>
      </c>
      <c r="H54" s="353">
        <f t="shared" si="1"/>
        <v>2.3529411764705882E-2</v>
      </c>
      <c r="I54" s="198"/>
      <c r="J54" s="138" t="s">
        <v>12</v>
      </c>
      <c r="K54" s="426">
        <v>1740</v>
      </c>
    </row>
    <row r="55" spans="1:11" ht="48.5" customHeight="1" x14ac:dyDescent="0.15">
      <c r="A55" s="549"/>
      <c r="B55" s="437" t="s">
        <v>77</v>
      </c>
      <c r="C55" s="447" t="s">
        <v>110</v>
      </c>
      <c r="D55" s="248" t="s">
        <v>12</v>
      </c>
      <c r="E55" s="249">
        <v>2000</v>
      </c>
      <c r="F55" s="127" t="s">
        <v>12</v>
      </c>
      <c r="G55" s="221">
        <v>2040</v>
      </c>
      <c r="H55" s="355">
        <f t="shared" si="1"/>
        <v>0.02</v>
      </c>
      <c r="I55" s="198"/>
      <c r="J55" s="153" t="s">
        <v>12</v>
      </c>
      <c r="K55" s="425">
        <v>2040</v>
      </c>
    </row>
    <row r="56" spans="1:11" ht="17.25" hidden="1" customHeight="1" x14ac:dyDescent="0.2">
      <c r="A56" s="549"/>
      <c r="B56" s="438" t="s">
        <v>79</v>
      </c>
      <c r="C56" s="448" t="s">
        <v>78</v>
      </c>
      <c r="D56" s="169" t="s">
        <v>118</v>
      </c>
      <c r="E56" s="212"/>
      <c r="F56" s="126" t="s">
        <v>12</v>
      </c>
      <c r="G56" s="226">
        <v>0</v>
      </c>
      <c r="H56" s="353"/>
      <c r="I56" s="198"/>
      <c r="J56" s="138" t="s">
        <v>12</v>
      </c>
      <c r="K56" s="427"/>
    </row>
    <row r="57" spans="1:11" ht="124.5" hidden="1" customHeight="1" x14ac:dyDescent="0.2">
      <c r="A57" s="549"/>
      <c r="B57" s="439" t="s">
        <v>80</v>
      </c>
      <c r="C57" s="449" t="s">
        <v>78</v>
      </c>
      <c r="D57" s="170" t="s">
        <v>118</v>
      </c>
      <c r="E57" s="166"/>
      <c r="F57" s="143" t="s">
        <v>12</v>
      </c>
      <c r="G57" s="226">
        <v>0</v>
      </c>
      <c r="H57" s="353"/>
      <c r="I57" s="198"/>
      <c r="J57" s="149" t="s">
        <v>12</v>
      </c>
      <c r="K57" s="427"/>
    </row>
    <row r="58" spans="1:11" ht="45.75" hidden="1" customHeight="1" x14ac:dyDescent="0.2">
      <c r="A58" s="549"/>
      <c r="B58" s="440" t="s">
        <v>81</v>
      </c>
      <c r="C58" s="449" t="s">
        <v>78</v>
      </c>
      <c r="D58" s="170" t="s">
        <v>118</v>
      </c>
      <c r="E58" s="167"/>
      <c r="F58" s="143" t="s">
        <v>12</v>
      </c>
      <c r="G58" s="226">
        <v>0</v>
      </c>
      <c r="H58" s="353"/>
      <c r="I58" s="198"/>
      <c r="J58" s="149" t="s">
        <v>12</v>
      </c>
      <c r="K58" s="427"/>
    </row>
    <row r="59" spans="1:11" ht="112.5" customHeight="1" thickBot="1" x14ac:dyDescent="0.25">
      <c r="A59" s="549"/>
      <c r="B59" s="129" t="s">
        <v>82</v>
      </c>
      <c r="C59" s="390" t="s">
        <v>140</v>
      </c>
      <c r="D59" s="213" t="s">
        <v>84</v>
      </c>
      <c r="E59" s="385">
        <v>300</v>
      </c>
      <c r="F59" s="144"/>
      <c r="G59" s="227"/>
      <c r="H59" s="356">
        <f t="shared" ref="H59:H67" si="2">(G59-E59)/E59</f>
        <v>-1</v>
      </c>
      <c r="I59" s="198"/>
      <c r="J59" s="150"/>
      <c r="K59" s="428"/>
    </row>
    <row r="60" spans="1:11" ht="84" customHeight="1" x14ac:dyDescent="0.15">
      <c r="A60" s="536" t="s">
        <v>19</v>
      </c>
      <c r="B60" s="441" t="s">
        <v>85</v>
      </c>
      <c r="C60" s="450" t="s">
        <v>138</v>
      </c>
      <c r="D60" s="115" t="s">
        <v>12</v>
      </c>
      <c r="E60" s="238">
        <v>666.6</v>
      </c>
      <c r="F60" s="115" t="s">
        <v>12</v>
      </c>
      <c r="G60" s="225">
        <v>770</v>
      </c>
      <c r="H60" s="354">
        <f t="shared" si="2"/>
        <v>0.15511551155115508</v>
      </c>
      <c r="I60" s="198"/>
      <c r="J60" s="130" t="s">
        <v>12</v>
      </c>
      <c r="K60" s="414" t="s">
        <v>138</v>
      </c>
    </row>
    <row r="61" spans="1:11" s="214" customFormat="1" ht="72" customHeight="1" x14ac:dyDescent="0.15">
      <c r="A61" s="561"/>
      <c r="B61" s="442" t="s">
        <v>87</v>
      </c>
      <c r="C61" s="451" t="s">
        <v>139</v>
      </c>
      <c r="D61" s="107" t="s">
        <v>12</v>
      </c>
      <c r="E61" s="239">
        <v>666.6</v>
      </c>
      <c r="F61" s="143" t="s">
        <v>12</v>
      </c>
      <c r="G61" s="221">
        <v>770</v>
      </c>
      <c r="H61" s="381">
        <f t="shared" si="2"/>
        <v>0.15511551155115508</v>
      </c>
      <c r="I61" s="198"/>
      <c r="J61" s="149" t="s">
        <v>12</v>
      </c>
      <c r="K61" s="415" t="s">
        <v>139</v>
      </c>
    </row>
    <row r="62" spans="1:11" ht="86.25" customHeight="1" thickBot="1" x14ac:dyDescent="0.2">
      <c r="A62" s="537"/>
      <c r="B62" s="443" t="s">
        <v>88</v>
      </c>
      <c r="C62" s="452" t="s">
        <v>138</v>
      </c>
      <c r="D62" s="129" t="s">
        <v>12</v>
      </c>
      <c r="E62" s="240">
        <v>666.6</v>
      </c>
      <c r="F62" s="144" t="s">
        <v>12</v>
      </c>
      <c r="G62" s="223">
        <v>770</v>
      </c>
      <c r="H62" s="358">
        <f t="shared" si="2"/>
        <v>0.15511551155115508</v>
      </c>
      <c r="I62" s="198"/>
      <c r="J62" s="376" t="s">
        <v>12</v>
      </c>
      <c r="K62" s="416" t="s">
        <v>138</v>
      </c>
    </row>
    <row r="63" spans="1:11" ht="33" customHeight="1" x14ac:dyDescent="0.15">
      <c r="A63" s="553" t="s">
        <v>66</v>
      </c>
      <c r="B63" s="321" t="s">
        <v>67</v>
      </c>
      <c r="C63" s="215"/>
      <c r="D63" s="115" t="s">
        <v>12</v>
      </c>
      <c r="E63" s="116">
        <v>2637</v>
      </c>
      <c r="F63" s="115" t="s">
        <v>12</v>
      </c>
      <c r="G63" s="225">
        <v>2637</v>
      </c>
      <c r="H63" s="354">
        <f t="shared" si="2"/>
        <v>0</v>
      </c>
      <c r="I63" s="198"/>
      <c r="J63" s="373" t="s">
        <v>12</v>
      </c>
      <c r="K63" s="417">
        <v>2637</v>
      </c>
    </row>
    <row r="64" spans="1:11" ht="32" x14ac:dyDescent="0.15">
      <c r="A64" s="554"/>
      <c r="B64" s="322" t="s">
        <v>89</v>
      </c>
      <c r="C64" s="199"/>
      <c r="D64" s="107" t="s">
        <v>12</v>
      </c>
      <c r="E64" s="110">
        <v>361</v>
      </c>
      <c r="F64" s="143" t="s">
        <v>12</v>
      </c>
      <c r="G64" s="221">
        <v>361</v>
      </c>
      <c r="H64" s="355">
        <f t="shared" si="2"/>
        <v>0</v>
      </c>
      <c r="I64" s="198"/>
      <c r="J64" s="368" t="s">
        <v>12</v>
      </c>
      <c r="K64" s="418">
        <v>361</v>
      </c>
    </row>
    <row r="65" spans="1:11" ht="34.5" customHeight="1" x14ac:dyDescent="0.15">
      <c r="A65" s="554"/>
      <c r="B65" s="322" t="s">
        <v>90</v>
      </c>
      <c r="C65" s="216" t="s">
        <v>91</v>
      </c>
      <c r="D65" s="107" t="s">
        <v>12</v>
      </c>
      <c r="E65" s="241">
        <v>14930</v>
      </c>
      <c r="F65" s="143" t="s">
        <v>12</v>
      </c>
      <c r="G65" s="229">
        <v>14930</v>
      </c>
      <c r="H65" s="381">
        <f t="shared" si="2"/>
        <v>0</v>
      </c>
      <c r="I65" s="198"/>
      <c r="J65" s="368" t="s">
        <v>12</v>
      </c>
      <c r="K65" s="403">
        <v>15300</v>
      </c>
    </row>
    <row r="66" spans="1:11" ht="30.75" customHeight="1" x14ac:dyDescent="0.15">
      <c r="A66" s="554"/>
      <c r="B66" s="322" t="s">
        <v>92</v>
      </c>
      <c r="C66" s="216" t="s">
        <v>93</v>
      </c>
      <c r="D66" s="107" t="s">
        <v>12</v>
      </c>
      <c r="E66" s="241">
        <v>9950</v>
      </c>
      <c r="F66" s="143" t="s">
        <v>12</v>
      </c>
      <c r="G66" s="229">
        <v>9950</v>
      </c>
      <c r="H66" s="381">
        <f t="shared" si="2"/>
        <v>0</v>
      </c>
      <c r="I66" s="198"/>
      <c r="J66" s="368" t="s">
        <v>12</v>
      </c>
      <c r="K66" s="393">
        <v>10260</v>
      </c>
    </row>
    <row r="67" spans="1:11" ht="27.75" customHeight="1" thickBot="1" x14ac:dyDescent="0.25">
      <c r="A67" s="555"/>
      <c r="B67" s="323" t="s">
        <v>135</v>
      </c>
      <c r="C67" s="196"/>
      <c r="D67" s="129" t="s">
        <v>12</v>
      </c>
      <c r="E67" s="128">
        <v>1350</v>
      </c>
      <c r="F67" s="144" t="s">
        <v>12</v>
      </c>
      <c r="G67" s="223">
        <v>1360</v>
      </c>
      <c r="H67" s="358">
        <f t="shared" si="2"/>
        <v>7.4074074074074077E-3</v>
      </c>
      <c r="I67" s="198"/>
      <c r="J67" s="369" t="s">
        <v>12</v>
      </c>
      <c r="K67" s="419">
        <v>1360</v>
      </c>
    </row>
    <row r="68" spans="1:11" ht="15" customHeight="1" thickBot="1" x14ac:dyDescent="0.25">
      <c r="A68" s="184"/>
      <c r="B68" s="184"/>
      <c r="C68" s="184"/>
      <c r="D68" s="171"/>
      <c r="E68" s="168"/>
      <c r="F68" s="38"/>
      <c r="G68" s="211"/>
      <c r="H68" s="198"/>
      <c r="I68" s="198"/>
      <c r="J68" s="38"/>
    </row>
    <row r="69" spans="1:11" ht="61.5" customHeight="1" thickBot="1" x14ac:dyDescent="0.25">
      <c r="A69" s="217"/>
      <c r="B69" s="112" t="s">
        <v>95</v>
      </c>
      <c r="C69" s="218"/>
      <c r="D69" s="566" t="s">
        <v>1</v>
      </c>
      <c r="E69" s="567"/>
      <c r="F69" s="568" t="s">
        <v>126</v>
      </c>
      <c r="G69" s="568"/>
      <c r="H69" s="243" t="s">
        <v>108</v>
      </c>
      <c r="I69" s="378"/>
      <c r="J69" s="569" t="s">
        <v>119</v>
      </c>
      <c r="K69" s="570"/>
    </row>
    <row r="70" spans="1:11" s="181" customFormat="1" ht="35.25" customHeight="1" x14ac:dyDescent="0.15">
      <c r="A70" s="575"/>
      <c r="B70" s="119" t="s">
        <v>101</v>
      </c>
      <c r="C70" s="185"/>
      <c r="D70" s="133" t="s">
        <v>12</v>
      </c>
      <c r="E70" s="232">
        <v>2700</v>
      </c>
      <c r="F70" s="115" t="s">
        <v>12</v>
      </c>
      <c r="G70" s="225">
        <v>2700</v>
      </c>
      <c r="H70" s="354">
        <f t="shared" ref="H70:H76" si="3">(G70-E70)/E70</f>
        <v>0</v>
      </c>
      <c r="I70" s="198"/>
      <c r="J70" s="130" t="s">
        <v>12</v>
      </c>
      <c r="K70" s="420">
        <v>2700</v>
      </c>
    </row>
    <row r="71" spans="1:11" ht="35.25" customHeight="1" x14ac:dyDescent="0.15">
      <c r="A71" s="576"/>
      <c r="B71" s="230" t="s">
        <v>122</v>
      </c>
      <c r="C71" s="231" t="s">
        <v>124</v>
      </c>
      <c r="D71" s="127"/>
      <c r="E71" s="233"/>
      <c r="F71" s="143" t="s">
        <v>12</v>
      </c>
      <c r="G71" s="221">
        <v>2700</v>
      </c>
      <c r="H71" s="355"/>
      <c r="I71" s="198"/>
      <c r="J71" s="149" t="s">
        <v>12</v>
      </c>
      <c r="K71" s="421">
        <v>2700</v>
      </c>
    </row>
    <row r="72" spans="1:11" ht="35.25" hidden="1" customHeight="1" x14ac:dyDescent="0.15">
      <c r="A72" s="576"/>
      <c r="B72" s="121" t="s">
        <v>102</v>
      </c>
      <c r="C72" s="136" t="s">
        <v>103</v>
      </c>
      <c r="D72" s="326"/>
      <c r="E72" s="234"/>
      <c r="F72" s="143" t="s">
        <v>12</v>
      </c>
      <c r="G72" s="221"/>
      <c r="H72" s="355"/>
      <c r="I72" s="198"/>
      <c r="J72" s="149" t="s">
        <v>12</v>
      </c>
      <c r="K72" s="234"/>
    </row>
    <row r="73" spans="1:11" ht="35.25" customHeight="1" x14ac:dyDescent="0.15">
      <c r="A73" s="576"/>
      <c r="B73" s="121" t="s">
        <v>123</v>
      </c>
      <c r="C73" s="136"/>
      <c r="D73" s="326"/>
      <c r="E73" s="234"/>
      <c r="F73" s="143" t="s">
        <v>12</v>
      </c>
      <c r="G73" s="221">
        <v>250</v>
      </c>
      <c r="H73" s="355"/>
      <c r="I73" s="198"/>
      <c r="J73" s="149" t="s">
        <v>12</v>
      </c>
      <c r="K73" s="422">
        <v>250</v>
      </c>
    </row>
    <row r="74" spans="1:11" ht="32.25" customHeight="1" x14ac:dyDescent="0.15">
      <c r="A74" s="576"/>
      <c r="B74" s="148" t="s">
        <v>104</v>
      </c>
      <c r="C74" s="199" t="s">
        <v>132</v>
      </c>
      <c r="D74" s="126"/>
      <c r="E74" s="235"/>
      <c r="F74" s="143" t="s">
        <v>12</v>
      </c>
      <c r="G74" s="221"/>
      <c r="H74" s="355"/>
      <c r="I74" s="198"/>
      <c r="J74" s="149" t="s">
        <v>12</v>
      </c>
      <c r="K74" s="423">
        <v>0.8</v>
      </c>
    </row>
    <row r="75" spans="1:11" ht="24" customHeight="1" x14ac:dyDescent="0.15">
      <c r="A75" s="576"/>
      <c r="B75" s="148" t="s">
        <v>106</v>
      </c>
      <c r="C75" s="324"/>
      <c r="D75" s="107" t="s">
        <v>12</v>
      </c>
      <c r="E75" s="236">
        <v>250</v>
      </c>
      <c r="F75" s="143" t="s">
        <v>12</v>
      </c>
      <c r="G75" s="221">
        <v>250</v>
      </c>
      <c r="H75" s="383">
        <f t="shared" si="3"/>
        <v>0</v>
      </c>
      <c r="I75" s="379"/>
      <c r="J75" s="149" t="s">
        <v>12</v>
      </c>
      <c r="K75" s="406">
        <v>250</v>
      </c>
    </row>
    <row r="76" spans="1:11" ht="30" customHeight="1" thickBot="1" x14ac:dyDescent="0.2">
      <c r="A76" s="577"/>
      <c r="B76" s="120" t="s">
        <v>107</v>
      </c>
      <c r="C76" s="325"/>
      <c r="D76" s="129" t="s">
        <v>12</v>
      </c>
      <c r="E76" s="237">
        <v>180</v>
      </c>
      <c r="F76" s="144" t="s">
        <v>12</v>
      </c>
      <c r="G76" s="227">
        <v>180</v>
      </c>
      <c r="H76" s="384">
        <f t="shared" si="3"/>
        <v>0</v>
      </c>
      <c r="I76" s="379"/>
      <c r="J76" s="150" t="s">
        <v>12</v>
      </c>
      <c r="K76" s="407">
        <v>180</v>
      </c>
    </row>
  </sheetData>
  <mergeCells count="24">
    <mergeCell ref="A70:A76"/>
    <mergeCell ref="A12:A17"/>
    <mergeCell ref="A2:H2"/>
    <mergeCell ref="A40:A41"/>
    <mergeCell ref="A1:C1"/>
    <mergeCell ref="A52:A59"/>
    <mergeCell ref="A43:A46"/>
    <mergeCell ref="D51:E51"/>
    <mergeCell ref="A63:A67"/>
    <mergeCell ref="A60:A62"/>
    <mergeCell ref="D4:E4"/>
    <mergeCell ref="A47:A49"/>
    <mergeCell ref="A29:A30"/>
    <mergeCell ref="A31:A33"/>
    <mergeCell ref="A34:A39"/>
    <mergeCell ref="A5:A11"/>
    <mergeCell ref="D69:E69"/>
    <mergeCell ref="F69:G69"/>
    <mergeCell ref="J69:K69"/>
    <mergeCell ref="J4:K4"/>
    <mergeCell ref="A18:A28"/>
    <mergeCell ref="J51:K51"/>
    <mergeCell ref="F4:G4"/>
    <mergeCell ref="F51:G51"/>
  </mergeCells>
  <pageMargins left="0.70866141732283472" right="0.70866141732283472" top="0.74803149606299213" bottom="0.74803149606299213" header="0.31496062992125984" footer="0.31496062992125984"/>
  <pageSetup paperSize="9" scale="5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9F229-2A7E-4237-AD05-4A8026774DCB}">
  <sheetPr>
    <pageSetUpPr fitToPage="1"/>
  </sheetPr>
  <dimension ref="A1:L53"/>
  <sheetViews>
    <sheetView showGridLines="0" topLeftCell="A43" zoomScale="80" zoomScaleNormal="80" workbookViewId="0">
      <selection activeCell="A52" sqref="A52:XFD53"/>
    </sheetView>
  </sheetViews>
  <sheetFormatPr baseColWidth="10" defaultColWidth="9.3984375" defaultRowHeight="15" x14ac:dyDescent="0.2"/>
  <cols>
    <col min="1" max="1" width="22" style="72" customWidth="1"/>
    <col min="2" max="2" width="42" style="180" customWidth="1"/>
    <col min="3" max="3" width="23.3984375" style="72" customWidth="1"/>
    <col min="4" max="4" width="5.3984375" style="72" hidden="1" customWidth="1"/>
    <col min="5" max="5" width="25.19921875" style="183" hidden="1" customWidth="1"/>
    <col min="6" max="6" width="7.19921875" style="183" customWidth="1"/>
    <col min="7" max="7" width="28.3984375" style="211" customWidth="1"/>
    <col min="8" max="8" width="15.19921875" style="198" hidden="1" customWidth="1"/>
    <col min="9" max="9" width="15.19921875" style="198" customWidth="1"/>
    <col min="10" max="10" width="4.3984375" style="198" hidden="1" customWidth="1"/>
    <col min="11" max="11" width="29.3984375" style="72" hidden="1" customWidth="1"/>
    <col min="12" max="12" width="72" style="72" hidden="1" customWidth="1"/>
    <col min="13" max="16384" width="9.3984375" style="72"/>
  </cols>
  <sheetData>
    <row r="1" spans="1:12" ht="66" customHeight="1" x14ac:dyDescent="0.15">
      <c r="A1" s="542"/>
      <c r="B1" s="542"/>
      <c r="C1" s="542"/>
    </row>
    <row r="2" spans="1:12" ht="27.5" customHeight="1" x14ac:dyDescent="0.15">
      <c r="A2" s="593" t="s">
        <v>134</v>
      </c>
      <c r="B2" s="593"/>
      <c r="C2" s="593"/>
      <c r="D2" s="593"/>
      <c r="E2" s="593"/>
      <c r="F2" s="593"/>
      <c r="G2" s="593"/>
      <c r="H2" s="593"/>
      <c r="I2" s="342"/>
    </row>
    <row r="3" spans="1:12" ht="15.75" customHeight="1" thickBot="1" x14ac:dyDescent="0.25">
      <c r="A3" s="184"/>
      <c r="B3" s="255"/>
      <c r="C3" s="184"/>
    </row>
    <row r="4" spans="1:12" ht="89" customHeight="1" thickBot="1" x14ac:dyDescent="0.2">
      <c r="A4" s="333" t="s">
        <v>6</v>
      </c>
      <c r="B4" s="339" t="s">
        <v>7</v>
      </c>
      <c r="C4" s="340" t="s">
        <v>8</v>
      </c>
      <c r="D4" s="587" t="s">
        <v>2</v>
      </c>
      <c r="E4" s="588"/>
      <c r="F4" s="584" t="s">
        <v>141</v>
      </c>
      <c r="G4" s="584"/>
      <c r="H4" s="341" t="s">
        <v>108</v>
      </c>
      <c r="I4" s="351"/>
      <c r="J4" s="582" t="s">
        <v>119</v>
      </c>
      <c r="K4" s="583"/>
    </row>
    <row r="5" spans="1:12" ht="16.5" customHeight="1" x14ac:dyDescent="0.15">
      <c r="A5" s="579" t="s">
        <v>10</v>
      </c>
      <c r="B5" s="301" t="s">
        <v>111</v>
      </c>
      <c r="C5" s="185"/>
      <c r="D5" s="115" t="s">
        <v>12</v>
      </c>
      <c r="E5" s="116">
        <v>14900</v>
      </c>
      <c r="F5" s="115" t="s">
        <v>12</v>
      </c>
      <c r="G5" s="284">
        <v>15300</v>
      </c>
      <c r="H5" s="292">
        <f t="shared" ref="H5:H36" si="0">(G5-E5)/E5</f>
        <v>2.6845637583892617E-2</v>
      </c>
      <c r="J5" s="344" t="s">
        <v>12</v>
      </c>
      <c r="K5" s="256">
        <v>15300</v>
      </c>
    </row>
    <row r="6" spans="1:12" ht="34.5" customHeight="1" thickBot="1" x14ac:dyDescent="0.2">
      <c r="A6" s="580"/>
      <c r="B6" s="132" t="s">
        <v>115</v>
      </c>
      <c r="C6" s="186"/>
      <c r="D6" s="134" t="s">
        <v>12</v>
      </c>
      <c r="E6" s="140">
        <v>14900</v>
      </c>
      <c r="F6" s="134" t="s">
        <v>12</v>
      </c>
      <c r="G6" s="285">
        <v>15300</v>
      </c>
      <c r="H6" s="293">
        <f t="shared" si="0"/>
        <v>2.6845637583892617E-2</v>
      </c>
      <c r="J6" s="345" t="s">
        <v>12</v>
      </c>
      <c r="K6" s="257">
        <v>15300</v>
      </c>
    </row>
    <row r="7" spans="1:12" ht="34.5" customHeight="1" x14ac:dyDescent="0.2">
      <c r="A7" s="580"/>
      <c r="B7" s="301" t="s">
        <v>13</v>
      </c>
      <c r="C7" s="192"/>
      <c r="D7" s="115" t="s">
        <v>12</v>
      </c>
      <c r="E7" s="116">
        <v>12700</v>
      </c>
      <c r="F7" s="115" t="s">
        <v>12</v>
      </c>
      <c r="G7" s="284">
        <v>14724</v>
      </c>
      <c r="H7" s="292">
        <f t="shared" si="0"/>
        <v>0.15937007874015749</v>
      </c>
      <c r="J7" s="344" t="s">
        <v>12</v>
      </c>
      <c r="K7" s="258">
        <v>14724</v>
      </c>
      <c r="L7" s="539" t="s">
        <v>130</v>
      </c>
    </row>
    <row r="8" spans="1:12" ht="34.5" customHeight="1" thickBot="1" x14ac:dyDescent="0.2">
      <c r="A8" s="580"/>
      <c r="B8" s="120" t="s">
        <v>15</v>
      </c>
      <c r="C8" s="197"/>
      <c r="D8" s="129" t="s">
        <v>12</v>
      </c>
      <c r="E8" s="128">
        <v>14300</v>
      </c>
      <c r="F8" s="129" t="s">
        <v>12</v>
      </c>
      <c r="G8" s="286">
        <v>14724</v>
      </c>
      <c r="H8" s="293">
        <f t="shared" si="0"/>
        <v>2.9650349650349652E-2</v>
      </c>
      <c r="J8" s="346" t="s">
        <v>12</v>
      </c>
      <c r="K8" s="259">
        <v>14724</v>
      </c>
      <c r="L8" s="541"/>
    </row>
    <row r="9" spans="1:12" ht="32" customHeight="1" x14ac:dyDescent="0.15">
      <c r="A9" s="580"/>
      <c r="B9" s="335" t="s">
        <v>14</v>
      </c>
      <c r="C9" s="189"/>
      <c r="D9" s="126" t="s">
        <v>12</v>
      </c>
      <c r="E9" s="125">
        <v>6850</v>
      </c>
      <c r="F9" s="126" t="s">
        <v>12</v>
      </c>
      <c r="G9" s="287">
        <v>7020</v>
      </c>
      <c r="H9" s="294">
        <f t="shared" si="0"/>
        <v>2.4817518248175182E-2</v>
      </c>
      <c r="J9" s="347" t="s">
        <v>12</v>
      </c>
      <c r="K9" s="260">
        <v>7020</v>
      </c>
    </row>
    <row r="10" spans="1:12" ht="16.5" customHeight="1" x14ac:dyDescent="0.2">
      <c r="A10" s="580"/>
      <c r="B10" s="336" t="s">
        <v>16</v>
      </c>
      <c r="C10" s="261"/>
      <c r="D10" s="251" t="s">
        <v>12</v>
      </c>
      <c r="E10" s="139">
        <v>15700</v>
      </c>
      <c r="F10" s="251" t="s">
        <v>12</v>
      </c>
      <c r="G10" s="288">
        <v>16020</v>
      </c>
      <c r="H10" s="210">
        <f t="shared" si="0"/>
        <v>2.038216560509554E-2</v>
      </c>
      <c r="J10" s="348" t="s">
        <v>12</v>
      </c>
      <c r="K10" s="262">
        <v>16020</v>
      </c>
    </row>
    <row r="11" spans="1:12" ht="52.5" customHeight="1" thickBot="1" x14ac:dyDescent="0.25">
      <c r="A11" s="581"/>
      <c r="B11" s="337" t="s">
        <v>18</v>
      </c>
      <c r="C11" s="263"/>
      <c r="D11" s="144" t="s">
        <v>12</v>
      </c>
      <c r="E11" s="161">
        <v>14300</v>
      </c>
      <c r="F11" s="144" t="s">
        <v>12</v>
      </c>
      <c r="G11" s="286">
        <v>14724</v>
      </c>
      <c r="H11" s="293">
        <f t="shared" si="0"/>
        <v>2.9650349650349652E-2</v>
      </c>
      <c r="J11" s="346" t="s">
        <v>12</v>
      </c>
      <c r="K11" s="264">
        <v>14724</v>
      </c>
    </row>
    <row r="12" spans="1:12" ht="16.5" customHeight="1" x14ac:dyDescent="0.2">
      <c r="A12" s="580" t="s">
        <v>19</v>
      </c>
      <c r="B12" s="335" t="s">
        <v>20</v>
      </c>
      <c r="C12" s="219"/>
      <c r="D12" s="361" t="s">
        <v>12</v>
      </c>
      <c r="E12" s="156">
        <v>14300</v>
      </c>
      <c r="F12" s="126" t="s">
        <v>12</v>
      </c>
      <c r="G12" s="288">
        <v>14724</v>
      </c>
      <c r="H12" s="294">
        <f t="shared" si="0"/>
        <v>2.9650349650349652E-2</v>
      </c>
      <c r="J12" s="138" t="s">
        <v>12</v>
      </c>
      <c r="K12" s="262">
        <v>14724</v>
      </c>
    </row>
    <row r="13" spans="1:12" ht="44.75" customHeight="1" x14ac:dyDescent="0.15">
      <c r="A13" s="580"/>
      <c r="B13" s="310" t="s">
        <v>21</v>
      </c>
      <c r="C13" s="193"/>
      <c r="D13" s="362" t="s">
        <v>12</v>
      </c>
      <c r="E13" s="157">
        <v>6750</v>
      </c>
      <c r="F13" s="107" t="s">
        <v>12</v>
      </c>
      <c r="G13" s="281">
        <v>6930</v>
      </c>
      <c r="H13" s="210">
        <f t="shared" si="0"/>
        <v>2.6666666666666668E-2</v>
      </c>
      <c r="J13" s="304" t="s">
        <v>12</v>
      </c>
      <c r="K13" s="194">
        <v>6930</v>
      </c>
    </row>
    <row r="14" spans="1:12" ht="16.5" customHeight="1" x14ac:dyDescent="0.2">
      <c r="A14" s="580"/>
      <c r="B14" s="148" t="s">
        <v>22</v>
      </c>
      <c r="C14" s="195"/>
      <c r="D14" s="362" t="s">
        <v>12</v>
      </c>
      <c r="E14" s="157">
        <v>14300</v>
      </c>
      <c r="F14" s="107" t="s">
        <v>12</v>
      </c>
      <c r="G14" s="281">
        <v>14724</v>
      </c>
      <c r="H14" s="210">
        <f t="shared" si="0"/>
        <v>2.9650349650349652E-2</v>
      </c>
      <c r="J14" s="304" t="s">
        <v>12</v>
      </c>
      <c r="K14" s="194">
        <v>14724</v>
      </c>
    </row>
    <row r="15" spans="1:12" ht="34.5" customHeight="1" thickBot="1" x14ac:dyDescent="0.25">
      <c r="A15" s="581"/>
      <c r="B15" s="120" t="s">
        <v>23</v>
      </c>
      <c r="C15" s="196"/>
      <c r="D15" s="363" t="s">
        <v>12</v>
      </c>
      <c r="E15" s="160">
        <v>14300</v>
      </c>
      <c r="F15" s="129" t="s">
        <v>12</v>
      </c>
      <c r="G15" s="282">
        <v>14724</v>
      </c>
      <c r="H15" s="295">
        <f t="shared" si="0"/>
        <v>2.9650349650349652E-2</v>
      </c>
      <c r="J15" s="114" t="s">
        <v>12</v>
      </c>
      <c r="K15" s="204">
        <v>14724</v>
      </c>
    </row>
    <row r="16" spans="1:12" ht="34.5" customHeight="1" x14ac:dyDescent="0.2">
      <c r="A16" s="548" t="s">
        <v>26</v>
      </c>
      <c r="B16" s="301" t="s">
        <v>24</v>
      </c>
      <c r="C16" s="192"/>
      <c r="D16" s="361" t="s">
        <v>12</v>
      </c>
      <c r="E16" s="159">
        <v>14300</v>
      </c>
      <c r="F16" s="115" t="s">
        <v>12</v>
      </c>
      <c r="G16" s="284">
        <v>14724</v>
      </c>
      <c r="H16" s="292">
        <f t="shared" si="0"/>
        <v>2.9650349650349652E-2</v>
      </c>
      <c r="J16" s="130" t="s">
        <v>12</v>
      </c>
      <c r="K16" s="265">
        <v>14724</v>
      </c>
    </row>
    <row r="17" spans="1:11" ht="16.5" customHeight="1" x14ac:dyDescent="0.15">
      <c r="A17" s="549"/>
      <c r="B17" s="148" t="s">
        <v>25</v>
      </c>
      <c r="C17" s="199"/>
      <c r="D17" s="362" t="s">
        <v>12</v>
      </c>
      <c r="E17" s="157">
        <v>14300</v>
      </c>
      <c r="F17" s="107" t="s">
        <v>12</v>
      </c>
      <c r="G17" s="281">
        <v>14724</v>
      </c>
      <c r="H17" s="210">
        <f t="shared" si="0"/>
        <v>2.9650349650349652E-2</v>
      </c>
      <c r="J17" s="304" t="s">
        <v>12</v>
      </c>
      <c r="K17" s="194">
        <v>14724</v>
      </c>
    </row>
    <row r="18" spans="1:11" ht="16.5" customHeight="1" x14ac:dyDescent="0.15">
      <c r="A18" s="549"/>
      <c r="B18" s="148" t="s">
        <v>27</v>
      </c>
      <c r="C18" s="199"/>
      <c r="D18" s="362" t="s">
        <v>12</v>
      </c>
      <c r="E18" s="157">
        <v>14900</v>
      </c>
      <c r="F18" s="107" t="s">
        <v>12</v>
      </c>
      <c r="G18" s="281">
        <v>15300</v>
      </c>
      <c r="H18" s="294">
        <f t="shared" si="0"/>
        <v>2.6845637583892617E-2</v>
      </c>
      <c r="J18" s="304" t="s">
        <v>12</v>
      </c>
      <c r="K18" s="194">
        <v>15300</v>
      </c>
    </row>
    <row r="19" spans="1:11" ht="34.5" customHeight="1" x14ac:dyDescent="0.2">
      <c r="A19" s="549"/>
      <c r="B19" s="148" t="s">
        <v>28</v>
      </c>
      <c r="C19" s="195"/>
      <c r="D19" s="362" t="s">
        <v>12</v>
      </c>
      <c r="E19" s="157">
        <v>14900</v>
      </c>
      <c r="F19" s="107" t="s">
        <v>12</v>
      </c>
      <c r="G19" s="281">
        <v>15300</v>
      </c>
      <c r="H19" s="210">
        <f t="shared" si="0"/>
        <v>2.6845637583892617E-2</v>
      </c>
      <c r="J19" s="304" t="s">
        <v>12</v>
      </c>
      <c r="K19" s="194">
        <v>15300</v>
      </c>
    </row>
    <row r="20" spans="1:11" ht="16.5" customHeight="1" x14ac:dyDescent="0.2">
      <c r="A20" s="549"/>
      <c r="B20" s="148" t="s">
        <v>29</v>
      </c>
      <c r="C20" s="195"/>
      <c r="D20" s="362" t="s">
        <v>12</v>
      </c>
      <c r="E20" s="157">
        <v>14900</v>
      </c>
      <c r="F20" s="107" t="s">
        <v>12</v>
      </c>
      <c r="G20" s="281">
        <v>15300</v>
      </c>
      <c r="H20" s="210">
        <f t="shared" si="0"/>
        <v>2.6845637583892617E-2</v>
      </c>
      <c r="J20" s="304" t="s">
        <v>12</v>
      </c>
      <c r="K20" s="194">
        <v>15300</v>
      </c>
    </row>
    <row r="21" spans="1:11" ht="33.75" customHeight="1" x14ac:dyDescent="0.15">
      <c r="A21" s="549"/>
      <c r="B21" s="148" t="s">
        <v>30</v>
      </c>
      <c r="C21" s="199"/>
      <c r="D21" s="362" t="s">
        <v>12</v>
      </c>
      <c r="E21" s="157">
        <v>14900</v>
      </c>
      <c r="F21" s="107" t="s">
        <v>12</v>
      </c>
      <c r="G21" s="281">
        <v>15300</v>
      </c>
      <c r="H21" s="210">
        <f t="shared" si="0"/>
        <v>2.6845637583892617E-2</v>
      </c>
      <c r="J21" s="304" t="s">
        <v>12</v>
      </c>
      <c r="K21" s="194">
        <v>15300</v>
      </c>
    </row>
    <row r="22" spans="1:11" ht="33.75" customHeight="1" x14ac:dyDescent="0.2">
      <c r="A22" s="549"/>
      <c r="B22" s="148" t="s">
        <v>31</v>
      </c>
      <c r="C22" s="195"/>
      <c r="D22" s="362" t="s">
        <v>12</v>
      </c>
      <c r="E22" s="157">
        <v>14900</v>
      </c>
      <c r="F22" s="107" t="s">
        <v>12</v>
      </c>
      <c r="G22" s="281">
        <v>15300</v>
      </c>
      <c r="H22" s="210">
        <f t="shared" si="0"/>
        <v>2.6845637583892617E-2</v>
      </c>
      <c r="J22" s="304" t="s">
        <v>12</v>
      </c>
      <c r="K22" s="194">
        <v>15300</v>
      </c>
    </row>
    <row r="23" spans="1:11" ht="33.75" customHeight="1" x14ac:dyDescent="0.15">
      <c r="A23" s="549"/>
      <c r="B23" s="148" t="s">
        <v>32</v>
      </c>
      <c r="C23" s="199"/>
      <c r="D23" s="362" t="s">
        <v>12</v>
      </c>
      <c r="E23" s="157">
        <v>14900</v>
      </c>
      <c r="F23" s="107" t="s">
        <v>12</v>
      </c>
      <c r="G23" s="281">
        <v>15300</v>
      </c>
      <c r="H23" s="210">
        <f t="shared" si="0"/>
        <v>2.6845637583892617E-2</v>
      </c>
      <c r="J23" s="304" t="s">
        <v>12</v>
      </c>
      <c r="K23" s="194">
        <v>15300</v>
      </c>
    </row>
    <row r="24" spans="1:11" ht="52.5" customHeight="1" x14ac:dyDescent="0.15">
      <c r="A24" s="549"/>
      <c r="B24" s="310" t="s">
        <v>33</v>
      </c>
      <c r="C24" s="199"/>
      <c r="D24" s="362" t="s">
        <v>12</v>
      </c>
      <c r="E24" s="157">
        <v>14900</v>
      </c>
      <c r="F24" s="107" t="s">
        <v>12</v>
      </c>
      <c r="G24" s="281">
        <v>15300</v>
      </c>
      <c r="H24" s="210">
        <f t="shared" si="0"/>
        <v>2.6845637583892617E-2</v>
      </c>
      <c r="J24" s="304" t="s">
        <v>12</v>
      </c>
      <c r="K24" s="194">
        <v>15300</v>
      </c>
    </row>
    <row r="25" spans="1:11" ht="33.75" customHeight="1" x14ac:dyDescent="0.15">
      <c r="A25" s="549"/>
      <c r="B25" s="310" t="s">
        <v>34</v>
      </c>
      <c r="C25" s="199"/>
      <c r="D25" s="362" t="s">
        <v>12</v>
      </c>
      <c r="E25" s="157">
        <v>14900</v>
      </c>
      <c r="F25" s="107" t="s">
        <v>12</v>
      </c>
      <c r="G25" s="281">
        <v>15300</v>
      </c>
      <c r="H25" s="210">
        <f t="shared" si="0"/>
        <v>2.6845637583892617E-2</v>
      </c>
      <c r="J25" s="304" t="s">
        <v>12</v>
      </c>
      <c r="K25" s="194">
        <v>15300</v>
      </c>
    </row>
    <row r="26" spans="1:11" ht="48" customHeight="1" x14ac:dyDescent="0.15">
      <c r="A26" s="549"/>
      <c r="B26" s="148" t="s">
        <v>38</v>
      </c>
      <c r="C26" s="193" t="s">
        <v>109</v>
      </c>
      <c r="D26" s="362" t="s">
        <v>12</v>
      </c>
      <c r="E26" s="157"/>
      <c r="F26" s="107" t="s">
        <v>12</v>
      </c>
      <c r="G26" s="281"/>
      <c r="H26" s="210"/>
      <c r="J26" s="304" t="s">
        <v>12</v>
      </c>
      <c r="K26" s="266"/>
    </row>
    <row r="27" spans="1:11" ht="44.25" customHeight="1" thickBot="1" x14ac:dyDescent="0.2">
      <c r="A27" s="550"/>
      <c r="B27" s="120" t="s">
        <v>39</v>
      </c>
      <c r="C27" s="197"/>
      <c r="D27" s="363" t="s">
        <v>12</v>
      </c>
      <c r="E27" s="160">
        <v>14900</v>
      </c>
      <c r="F27" s="129" t="s">
        <v>12</v>
      </c>
      <c r="G27" s="282">
        <v>15300</v>
      </c>
      <c r="H27" s="295">
        <f t="shared" si="0"/>
        <v>2.6845637583892617E-2</v>
      </c>
      <c r="J27" s="114" t="s">
        <v>12</v>
      </c>
      <c r="K27" s="264">
        <v>15300</v>
      </c>
    </row>
    <row r="28" spans="1:11" ht="50.25" customHeight="1" x14ac:dyDescent="0.15">
      <c r="A28" s="548" t="s">
        <v>40</v>
      </c>
      <c r="B28" s="301" t="s">
        <v>41</v>
      </c>
      <c r="C28" s="359" t="s">
        <v>42</v>
      </c>
      <c r="D28" s="361" t="s">
        <v>12</v>
      </c>
      <c r="E28" s="159">
        <v>21700</v>
      </c>
      <c r="F28" s="115" t="s">
        <v>12</v>
      </c>
      <c r="G28" s="284">
        <v>22320</v>
      </c>
      <c r="H28" s="296">
        <f t="shared" si="0"/>
        <v>2.8571428571428571E-2</v>
      </c>
      <c r="J28" s="130" t="s">
        <v>12</v>
      </c>
      <c r="K28" s="265">
        <v>22320</v>
      </c>
    </row>
    <row r="29" spans="1:11" ht="48" customHeight="1" thickBot="1" x14ac:dyDescent="0.25">
      <c r="A29" s="550"/>
      <c r="B29" s="120" t="s">
        <v>43</v>
      </c>
      <c r="C29" s="196"/>
      <c r="D29" s="363" t="s">
        <v>12</v>
      </c>
      <c r="E29" s="160">
        <v>14300</v>
      </c>
      <c r="F29" s="129" t="s">
        <v>12</v>
      </c>
      <c r="G29" s="282">
        <v>14724</v>
      </c>
      <c r="H29" s="295">
        <f t="shared" si="0"/>
        <v>2.9650349650349652E-2</v>
      </c>
      <c r="J29" s="114" t="s">
        <v>12</v>
      </c>
      <c r="K29" s="267">
        <v>14724</v>
      </c>
    </row>
    <row r="30" spans="1:11" ht="41.25" customHeight="1" x14ac:dyDescent="0.15">
      <c r="A30" s="548" t="s">
        <v>136</v>
      </c>
      <c r="B30" s="301" t="s">
        <v>45</v>
      </c>
      <c r="C30" s="283" t="s">
        <v>46</v>
      </c>
      <c r="D30" s="361" t="s">
        <v>12</v>
      </c>
      <c r="E30" s="159">
        <v>14300</v>
      </c>
      <c r="F30" s="115" t="s">
        <v>12</v>
      </c>
      <c r="G30" s="289">
        <v>14724</v>
      </c>
      <c r="H30" s="292">
        <f t="shared" si="0"/>
        <v>2.9650349650349652E-2</v>
      </c>
      <c r="J30" s="130" t="s">
        <v>12</v>
      </c>
      <c r="K30" s="256">
        <v>14724</v>
      </c>
    </row>
    <row r="31" spans="1:11" ht="33.75" customHeight="1" x14ac:dyDescent="0.15">
      <c r="A31" s="549"/>
      <c r="B31" s="148" t="s">
        <v>47</v>
      </c>
      <c r="C31" s="137" t="s">
        <v>46</v>
      </c>
      <c r="D31" s="362" t="s">
        <v>12</v>
      </c>
      <c r="E31" s="157">
        <v>14300</v>
      </c>
      <c r="F31" s="107" t="s">
        <v>12</v>
      </c>
      <c r="G31" s="281">
        <v>14724</v>
      </c>
      <c r="H31" s="210">
        <f t="shared" si="0"/>
        <v>2.9650349650349652E-2</v>
      </c>
      <c r="J31" s="304" t="s">
        <v>12</v>
      </c>
      <c r="K31" s="194">
        <v>14724</v>
      </c>
    </row>
    <row r="32" spans="1:11" ht="42" customHeight="1" thickBot="1" x14ac:dyDescent="0.2">
      <c r="A32" s="550"/>
      <c r="B32" s="120" t="s">
        <v>48</v>
      </c>
      <c r="C32" s="242" t="s">
        <v>46</v>
      </c>
      <c r="D32" s="363" t="s">
        <v>12</v>
      </c>
      <c r="E32" s="160">
        <v>14300</v>
      </c>
      <c r="F32" s="129" t="s">
        <v>12</v>
      </c>
      <c r="G32" s="282">
        <v>14724</v>
      </c>
      <c r="H32" s="295">
        <f t="shared" si="0"/>
        <v>2.9650349650349652E-2</v>
      </c>
      <c r="J32" s="114" t="s">
        <v>12</v>
      </c>
      <c r="K32" s="267">
        <v>14724</v>
      </c>
    </row>
    <row r="33" spans="1:12" ht="33.75" customHeight="1" x14ac:dyDescent="0.2">
      <c r="A33" s="548" t="s">
        <v>49</v>
      </c>
      <c r="B33" s="301" t="s">
        <v>50</v>
      </c>
      <c r="C33" s="192"/>
      <c r="D33" s="361" t="s">
        <v>12</v>
      </c>
      <c r="E33" s="159">
        <v>14900</v>
      </c>
      <c r="F33" s="115" t="s">
        <v>12</v>
      </c>
      <c r="G33" s="289">
        <v>15300</v>
      </c>
      <c r="H33" s="292">
        <f t="shared" si="0"/>
        <v>2.6845637583892617E-2</v>
      </c>
      <c r="J33" s="130" t="s">
        <v>12</v>
      </c>
      <c r="K33" s="265">
        <v>15300</v>
      </c>
    </row>
    <row r="34" spans="1:12" ht="34.5" customHeight="1" x14ac:dyDescent="0.2">
      <c r="A34" s="549"/>
      <c r="B34" s="148" t="s">
        <v>51</v>
      </c>
      <c r="C34" s="195"/>
      <c r="D34" s="362" t="s">
        <v>12</v>
      </c>
      <c r="E34" s="157">
        <v>14900</v>
      </c>
      <c r="F34" s="107" t="s">
        <v>12</v>
      </c>
      <c r="G34" s="281">
        <v>15300</v>
      </c>
      <c r="H34" s="210">
        <f t="shared" si="0"/>
        <v>2.6845637583892617E-2</v>
      </c>
      <c r="J34" s="304" t="s">
        <v>12</v>
      </c>
      <c r="K34" s="194">
        <v>15300</v>
      </c>
    </row>
    <row r="35" spans="1:12" ht="39.75" customHeight="1" thickBot="1" x14ac:dyDescent="0.2">
      <c r="A35" s="550"/>
      <c r="B35" s="120" t="s">
        <v>52</v>
      </c>
      <c r="C35" s="117" t="s">
        <v>46</v>
      </c>
      <c r="D35" s="363" t="s">
        <v>12</v>
      </c>
      <c r="E35" s="160">
        <v>14900</v>
      </c>
      <c r="F35" s="129" t="s">
        <v>12</v>
      </c>
      <c r="G35" s="282">
        <v>15300</v>
      </c>
      <c r="H35" s="295">
        <f t="shared" si="0"/>
        <v>2.6845637583892617E-2</v>
      </c>
      <c r="J35" s="114" t="s">
        <v>12</v>
      </c>
      <c r="K35" s="264">
        <v>15300</v>
      </c>
    </row>
    <row r="36" spans="1:12" ht="34.5" customHeight="1" thickBot="1" x14ac:dyDescent="0.2">
      <c r="A36" s="334"/>
      <c r="B36" s="338" t="s">
        <v>56</v>
      </c>
      <c r="C36" s="360" t="s">
        <v>114</v>
      </c>
      <c r="D36" s="364" t="s">
        <v>12</v>
      </c>
      <c r="E36" s="162">
        <v>14050</v>
      </c>
      <c r="F36" s="146" t="s">
        <v>12</v>
      </c>
      <c r="G36" s="290">
        <v>14500</v>
      </c>
      <c r="H36" s="297">
        <f t="shared" si="0"/>
        <v>3.2028469750889681E-2</v>
      </c>
      <c r="J36" s="349" t="s">
        <v>12</v>
      </c>
      <c r="K36" s="268">
        <v>14500</v>
      </c>
    </row>
    <row r="37" spans="1:12" ht="34.5" customHeight="1" thickBot="1" x14ac:dyDescent="0.2">
      <c r="A37" s="146" t="s">
        <v>116</v>
      </c>
      <c r="B37" s="338" t="s">
        <v>117</v>
      </c>
      <c r="C37" s="118"/>
      <c r="D37" s="364" t="s">
        <v>12</v>
      </c>
      <c r="E37" s="162">
        <v>14900</v>
      </c>
      <c r="F37" s="146" t="s">
        <v>12</v>
      </c>
      <c r="G37" s="290">
        <v>15300</v>
      </c>
      <c r="H37" s="292">
        <f>(G37-E37)/E37</f>
        <v>2.6845637583892617E-2</v>
      </c>
      <c r="J37" s="350" t="s">
        <v>12</v>
      </c>
      <c r="K37" s="268">
        <v>15300</v>
      </c>
    </row>
    <row r="38" spans="1:12" ht="32.25" customHeight="1" x14ac:dyDescent="0.2">
      <c r="A38" s="548" t="s">
        <v>60</v>
      </c>
      <c r="B38" s="301" t="s">
        <v>61</v>
      </c>
      <c r="C38" s="192"/>
      <c r="D38" s="361" t="s">
        <v>12</v>
      </c>
      <c r="E38" s="159">
        <v>14300</v>
      </c>
      <c r="F38" s="115" t="s">
        <v>12</v>
      </c>
      <c r="G38" s="289">
        <v>14724</v>
      </c>
      <c r="H38" s="292">
        <f t="shared" ref="H38:H41" si="1">(G38-E38)/E38</f>
        <v>2.9650349650349652E-2</v>
      </c>
      <c r="J38" s="130" t="s">
        <v>12</v>
      </c>
      <c r="K38" s="256">
        <v>14724</v>
      </c>
    </row>
    <row r="39" spans="1:12" ht="34.5" customHeight="1" x14ac:dyDescent="0.15">
      <c r="A39" s="549"/>
      <c r="B39" s="148" t="s">
        <v>62</v>
      </c>
      <c r="C39" s="199"/>
      <c r="D39" s="362" t="s">
        <v>12</v>
      </c>
      <c r="E39" s="157">
        <v>9750</v>
      </c>
      <c r="F39" s="107" t="s">
        <v>12</v>
      </c>
      <c r="G39" s="281">
        <v>10056</v>
      </c>
      <c r="H39" s="210">
        <f t="shared" si="1"/>
        <v>3.1384615384615386E-2</v>
      </c>
      <c r="J39" s="304" t="s">
        <v>12</v>
      </c>
      <c r="K39" s="194">
        <v>10056</v>
      </c>
    </row>
    <row r="40" spans="1:12" ht="35.25" customHeight="1" x14ac:dyDescent="0.2">
      <c r="A40" s="549"/>
      <c r="B40" s="148" t="s">
        <v>63</v>
      </c>
      <c r="C40" s="195"/>
      <c r="D40" s="362" t="s">
        <v>12</v>
      </c>
      <c r="E40" s="157">
        <v>5800</v>
      </c>
      <c r="F40" s="107" t="s">
        <v>12</v>
      </c>
      <c r="G40" s="281">
        <v>5940</v>
      </c>
      <c r="H40" s="294">
        <f t="shared" si="1"/>
        <v>2.4137931034482758E-2</v>
      </c>
      <c r="J40" s="304" t="s">
        <v>12</v>
      </c>
      <c r="K40" s="269">
        <v>5940</v>
      </c>
    </row>
    <row r="41" spans="1:12" ht="34.5" customHeight="1" thickBot="1" x14ac:dyDescent="0.2">
      <c r="A41" s="550"/>
      <c r="B41" s="120" t="s">
        <v>64</v>
      </c>
      <c r="C41" s="242" t="s">
        <v>65</v>
      </c>
      <c r="D41" s="363" t="s">
        <v>12</v>
      </c>
      <c r="E41" s="160">
        <v>5600</v>
      </c>
      <c r="F41" s="129" t="s">
        <v>12</v>
      </c>
      <c r="G41" s="282">
        <v>5760</v>
      </c>
      <c r="H41" s="293">
        <f t="shared" si="1"/>
        <v>2.8571428571428571E-2</v>
      </c>
      <c r="J41" s="114" t="s">
        <v>12</v>
      </c>
      <c r="K41" s="257">
        <v>5760</v>
      </c>
    </row>
    <row r="42" spans="1:12" ht="34.5" customHeight="1" x14ac:dyDescent="0.2">
      <c r="A42" s="553" t="s">
        <v>66</v>
      </c>
      <c r="B42" s="301" t="s">
        <v>67</v>
      </c>
      <c r="C42" s="192"/>
      <c r="D42" s="361" t="s">
        <v>12</v>
      </c>
      <c r="E42" s="159">
        <v>14508</v>
      </c>
      <c r="F42" s="115" t="s">
        <v>12</v>
      </c>
      <c r="G42" s="289">
        <v>14508</v>
      </c>
      <c r="H42" s="294">
        <f>(G42-E42)/E42</f>
        <v>0</v>
      </c>
      <c r="J42" s="130" t="s">
        <v>12</v>
      </c>
      <c r="K42" s="122">
        <v>14508</v>
      </c>
      <c r="L42" s="575" t="s">
        <v>125</v>
      </c>
    </row>
    <row r="43" spans="1:12" ht="42" customHeight="1" thickBot="1" x14ac:dyDescent="0.2">
      <c r="A43" s="554"/>
      <c r="B43" s="148" t="s">
        <v>68</v>
      </c>
      <c r="C43" s="199"/>
      <c r="D43" s="362" t="s">
        <v>12</v>
      </c>
      <c r="E43" s="109">
        <v>520</v>
      </c>
      <c r="F43" s="248" t="s">
        <v>12</v>
      </c>
      <c r="G43" s="281">
        <v>520</v>
      </c>
      <c r="H43" s="210">
        <f>(G43-E43)/E43</f>
        <v>0</v>
      </c>
      <c r="J43" s="304" t="s">
        <v>12</v>
      </c>
      <c r="K43" s="113">
        <v>520</v>
      </c>
      <c r="L43" s="577"/>
    </row>
    <row r="44" spans="1:12" ht="89" customHeight="1" thickBot="1" x14ac:dyDescent="0.2">
      <c r="A44" s="555"/>
      <c r="B44" s="120" t="s">
        <v>69</v>
      </c>
      <c r="C44" s="242" t="s">
        <v>70</v>
      </c>
      <c r="D44" s="591" t="s">
        <v>37</v>
      </c>
      <c r="E44" s="592"/>
      <c r="F44" s="135" t="s">
        <v>12</v>
      </c>
      <c r="G44" s="291">
        <v>15300</v>
      </c>
      <c r="H44" s="295"/>
      <c r="J44" s="203"/>
      <c r="K44" s="270">
        <v>15300</v>
      </c>
      <c r="L44" s="271"/>
    </row>
    <row r="45" spans="1:12" ht="44" customHeight="1" thickBot="1" x14ac:dyDescent="0.25">
      <c r="A45" s="272"/>
      <c r="B45" s="255"/>
      <c r="C45" s="184"/>
      <c r="K45" s="315"/>
      <c r="L45" s="314"/>
    </row>
    <row r="46" spans="1:12" ht="70.5" customHeight="1" thickBot="1" x14ac:dyDescent="0.25">
      <c r="A46" s="327" t="s">
        <v>6</v>
      </c>
      <c r="B46" s="330" t="s">
        <v>71</v>
      </c>
      <c r="C46" s="108" t="s">
        <v>8</v>
      </c>
      <c r="D46" s="589" t="s">
        <v>2</v>
      </c>
      <c r="E46" s="590"/>
      <c r="F46" s="573" t="s">
        <v>131</v>
      </c>
      <c r="G46" s="574"/>
      <c r="H46" s="273" t="s">
        <v>108</v>
      </c>
      <c r="I46" s="351"/>
      <c r="J46" s="571" t="s">
        <v>119</v>
      </c>
      <c r="K46" s="572"/>
      <c r="L46" s="271"/>
    </row>
    <row r="47" spans="1:12" ht="28.5" customHeight="1" thickBot="1" x14ac:dyDescent="0.25">
      <c r="A47" s="352"/>
      <c r="B47" s="331" t="s">
        <v>72</v>
      </c>
      <c r="C47" s="274"/>
      <c r="H47" s="353"/>
    </row>
    <row r="48" spans="1:12" ht="30.75" customHeight="1" x14ac:dyDescent="0.15">
      <c r="A48" s="553" t="s">
        <v>66</v>
      </c>
      <c r="B48" s="301" t="s">
        <v>67</v>
      </c>
      <c r="C48" s="275"/>
      <c r="D48" s="115" t="s">
        <v>12</v>
      </c>
      <c r="E48" s="116">
        <v>8268</v>
      </c>
      <c r="F48" s="115" t="s">
        <v>12</v>
      </c>
      <c r="G48" s="225">
        <v>8268</v>
      </c>
      <c r="H48" s="354">
        <f t="shared" ref="H48:H50" si="2">(G48-E48)/E48</f>
        <v>0</v>
      </c>
      <c r="J48" s="130" t="s">
        <v>12</v>
      </c>
      <c r="K48" s="151">
        <v>8268</v>
      </c>
    </row>
    <row r="49" spans="1:11" ht="29.25" customHeight="1" x14ac:dyDescent="0.15">
      <c r="A49" s="554"/>
      <c r="B49" s="148" t="s">
        <v>89</v>
      </c>
      <c r="C49" s="199"/>
      <c r="D49" s="107" t="s">
        <v>12</v>
      </c>
      <c r="E49" s="110">
        <v>356</v>
      </c>
      <c r="F49" s="107" t="s">
        <v>12</v>
      </c>
      <c r="G49" s="221">
        <v>356</v>
      </c>
      <c r="H49" s="355">
        <f t="shared" si="2"/>
        <v>0</v>
      </c>
      <c r="J49" s="304" t="s">
        <v>12</v>
      </c>
      <c r="K49" s="152">
        <v>356</v>
      </c>
    </row>
    <row r="50" spans="1:11" ht="35.25" customHeight="1" thickBot="1" x14ac:dyDescent="0.2">
      <c r="A50" s="555"/>
      <c r="B50" s="120" t="s">
        <v>92</v>
      </c>
      <c r="C50" s="276" t="s">
        <v>93</v>
      </c>
      <c r="D50" s="129" t="s">
        <v>12</v>
      </c>
      <c r="E50" s="128">
        <v>10400</v>
      </c>
      <c r="F50" s="129" t="s">
        <v>12</v>
      </c>
      <c r="G50" s="227">
        <v>10400</v>
      </c>
      <c r="H50" s="356">
        <f t="shared" si="2"/>
        <v>0</v>
      </c>
      <c r="J50" s="114" t="s">
        <v>12</v>
      </c>
      <c r="K50" s="163">
        <v>10400</v>
      </c>
    </row>
    <row r="51" spans="1:11" ht="43.5" customHeight="1" thickBot="1" x14ac:dyDescent="0.25">
      <c r="A51" s="357"/>
      <c r="B51" s="332" t="s">
        <v>95</v>
      </c>
      <c r="C51" s="277"/>
      <c r="D51" s="585"/>
      <c r="E51" s="586"/>
      <c r="F51" s="158"/>
      <c r="G51" s="316"/>
      <c r="H51" s="317"/>
      <c r="I51" s="343"/>
      <c r="J51" s="278"/>
    </row>
    <row r="52" spans="1:11" ht="35.25" customHeight="1" x14ac:dyDescent="0.2">
      <c r="A52" s="328"/>
      <c r="B52" s="301" t="s">
        <v>97</v>
      </c>
      <c r="C52" s="164" t="s">
        <v>99</v>
      </c>
      <c r="D52" s="115" t="s">
        <v>12</v>
      </c>
      <c r="E52" s="116">
        <v>3200</v>
      </c>
      <c r="F52" s="115" t="s">
        <v>12</v>
      </c>
      <c r="G52" s="222">
        <v>3300</v>
      </c>
      <c r="H52" s="355">
        <f>(G52-E52)/E52</f>
        <v>3.125E-2</v>
      </c>
      <c r="J52" s="130" t="s">
        <v>12</v>
      </c>
      <c r="K52" s="279">
        <v>3300</v>
      </c>
    </row>
    <row r="53" spans="1:11" ht="35.25" customHeight="1" thickBot="1" x14ac:dyDescent="0.25">
      <c r="A53" s="329"/>
      <c r="B53" s="120" t="s">
        <v>100</v>
      </c>
      <c r="C53" s="165" t="s">
        <v>99</v>
      </c>
      <c r="D53" s="129" t="s">
        <v>12</v>
      </c>
      <c r="E53" s="128">
        <v>1600</v>
      </c>
      <c r="F53" s="129" t="s">
        <v>12</v>
      </c>
      <c r="G53" s="223">
        <v>1650</v>
      </c>
      <c r="H53" s="358">
        <f>(G53-E53)/E53</f>
        <v>3.125E-2</v>
      </c>
      <c r="J53" s="114" t="s">
        <v>12</v>
      </c>
      <c r="K53" s="280">
        <v>1650</v>
      </c>
    </row>
  </sheetData>
  <mergeCells count="21">
    <mergeCell ref="A48:A50"/>
    <mergeCell ref="A30:A32"/>
    <mergeCell ref="A33:A35"/>
    <mergeCell ref="D51:E51"/>
    <mergeCell ref="A1:C1"/>
    <mergeCell ref="D4:E4"/>
    <mergeCell ref="D46:E46"/>
    <mergeCell ref="D44:E44"/>
    <mergeCell ref="A42:A44"/>
    <mergeCell ref="A28:A29"/>
    <mergeCell ref="A16:A27"/>
    <mergeCell ref="A2:H2"/>
    <mergeCell ref="J46:K46"/>
    <mergeCell ref="F46:G46"/>
    <mergeCell ref="L42:L43"/>
    <mergeCell ref="J4:K4"/>
    <mergeCell ref="A12:A15"/>
    <mergeCell ref="A5:A11"/>
    <mergeCell ref="L7:L8"/>
    <mergeCell ref="A38:A41"/>
    <mergeCell ref="F4:G4"/>
  </mergeCells>
  <pageMargins left="0.70866141732283472" right="0.70866141732283472" top="0.74803149606299213" bottom="0.74803149606299213" header="0.31496062992125984" footer="0.31496062992125984"/>
  <pageSetup paperSize="8" scale="8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9"/>
  <sheetViews>
    <sheetView workbookViewId="0">
      <selection activeCell="L5" sqref="L5"/>
    </sheetView>
  </sheetViews>
  <sheetFormatPr baseColWidth="10" defaultColWidth="9.3984375" defaultRowHeight="15" x14ac:dyDescent="0.15"/>
  <cols>
    <col min="1" max="1" width="22" style="1" customWidth="1"/>
    <col min="2" max="2" width="42" style="1" customWidth="1"/>
    <col min="3" max="3" width="23.3984375" style="1" customWidth="1"/>
    <col min="4" max="4" width="8" style="1" hidden="1" customWidth="1"/>
    <col min="5" max="5" width="12.59765625" style="1" hidden="1" customWidth="1"/>
    <col min="6" max="6" width="6.796875" style="1" customWidth="1"/>
    <col min="7" max="7" width="11.3984375" style="1" customWidth="1"/>
    <col min="8" max="9" width="0" style="1" hidden="1" customWidth="1"/>
    <col min="10" max="12" width="9.3984375" style="1"/>
    <col min="13" max="14" width="9.3984375" style="72"/>
    <col min="15" max="15" width="9.3984375" style="102"/>
    <col min="16" max="16" width="17.796875" style="72" customWidth="1"/>
    <col min="17" max="17" width="9.3984375" style="72"/>
    <col min="18" max="16384" width="9.3984375" style="1"/>
  </cols>
  <sheetData>
    <row r="1" spans="1:18" ht="82" customHeight="1" x14ac:dyDescent="0.15">
      <c r="A1" s="594"/>
      <c r="B1" s="594"/>
      <c r="C1" s="594"/>
      <c r="D1" s="594"/>
      <c r="E1" s="594"/>
      <c r="F1" s="594"/>
      <c r="G1" s="594"/>
    </row>
    <row r="2" spans="1:18" ht="27.5" customHeight="1" x14ac:dyDescent="0.15">
      <c r="A2" s="595" t="s">
        <v>5</v>
      </c>
      <c r="B2" s="596"/>
      <c r="C2" s="596"/>
      <c r="D2" s="596"/>
      <c r="E2" s="596"/>
      <c r="F2" s="596"/>
      <c r="G2" s="596"/>
      <c r="H2" s="2"/>
      <c r="I2" s="2"/>
      <c r="J2" s="2"/>
      <c r="K2" s="2"/>
      <c r="L2" s="2"/>
      <c r="M2" s="73"/>
      <c r="N2" s="73"/>
      <c r="O2" s="103"/>
      <c r="P2" s="73"/>
      <c r="Q2" s="74"/>
    </row>
    <row r="3" spans="1:18" ht="15.75" customHeight="1" x14ac:dyDescent="0.2">
      <c r="A3" s="3"/>
      <c r="B3" s="3"/>
      <c r="C3" s="3"/>
      <c r="D3" s="3"/>
      <c r="E3" s="3"/>
      <c r="F3" s="3"/>
      <c r="G3" s="3"/>
      <c r="R3" s="1">
        <v>180</v>
      </c>
    </row>
    <row r="4" spans="1:18" ht="89" customHeight="1" thickBot="1" x14ac:dyDescent="0.2">
      <c r="A4" s="4" t="s">
        <v>6</v>
      </c>
      <c r="B4" s="5" t="s">
        <v>7</v>
      </c>
      <c r="C4" s="5" t="s">
        <v>8</v>
      </c>
      <c r="D4" s="597" t="s">
        <v>0</v>
      </c>
      <c r="E4" s="598"/>
      <c r="F4" s="599" t="s">
        <v>9</v>
      </c>
      <c r="G4" s="600"/>
      <c r="H4" s="643" t="s">
        <v>1</v>
      </c>
      <c r="I4" s="644"/>
      <c r="J4" s="645" t="s">
        <v>2</v>
      </c>
      <c r="K4" s="646"/>
      <c r="L4" s="77">
        <v>0.03</v>
      </c>
      <c r="M4" s="647" t="s">
        <v>3</v>
      </c>
      <c r="N4" s="648"/>
      <c r="O4" s="104"/>
      <c r="P4" s="649" t="s">
        <v>4</v>
      </c>
      <c r="Q4" s="650"/>
    </row>
    <row r="5" spans="1:18" ht="34.5" customHeight="1" x14ac:dyDescent="0.15">
      <c r="A5" s="601" t="s">
        <v>10</v>
      </c>
      <c r="B5" s="6" t="s">
        <v>11</v>
      </c>
      <c r="C5" s="7"/>
      <c r="D5" s="8" t="s">
        <v>12</v>
      </c>
      <c r="E5" s="9">
        <v>4700</v>
      </c>
      <c r="F5" s="8" t="s">
        <v>12</v>
      </c>
      <c r="G5" s="78">
        <v>6600</v>
      </c>
      <c r="H5" s="84" t="s">
        <v>12</v>
      </c>
      <c r="I5" s="85">
        <v>4900</v>
      </c>
      <c r="J5" s="86" t="s">
        <v>12</v>
      </c>
      <c r="K5" s="87">
        <v>6850</v>
      </c>
      <c r="L5" s="76">
        <f>CEILING(I5*3/100,100)</f>
        <v>200</v>
      </c>
      <c r="N5" s="75">
        <f>I5+L5</f>
        <v>5100</v>
      </c>
      <c r="O5" s="106">
        <f>ROUND(N5/180,2)</f>
        <v>28.33</v>
      </c>
      <c r="P5" s="105">
        <f>O5*$R$3</f>
        <v>5099.3999999999996</v>
      </c>
    </row>
    <row r="6" spans="1:18" ht="16.5" customHeight="1" x14ac:dyDescent="0.2">
      <c r="A6" s="602"/>
      <c r="B6" s="11" t="s">
        <v>13</v>
      </c>
      <c r="C6" s="12"/>
      <c r="D6" s="13" t="s">
        <v>12</v>
      </c>
      <c r="E6" s="14">
        <v>8460</v>
      </c>
      <c r="F6" s="13" t="s">
        <v>12</v>
      </c>
      <c r="G6" s="79">
        <v>12360</v>
      </c>
      <c r="H6" s="88" t="s">
        <v>12</v>
      </c>
      <c r="I6" s="14">
        <v>8750</v>
      </c>
      <c r="J6" s="13" t="s">
        <v>12</v>
      </c>
      <c r="K6" s="89">
        <v>12700</v>
      </c>
      <c r="L6" s="76">
        <f t="shared" ref="L6:L25" si="0">CEILING(I6*3/100,100)</f>
        <v>300</v>
      </c>
      <c r="N6" s="75">
        <f t="shared" ref="N6:N25" si="1">I6+L6</f>
        <v>9050</v>
      </c>
      <c r="O6" s="106">
        <f t="shared" ref="O6:O25" si="2">ROUND(N6/180,2)</f>
        <v>50.28</v>
      </c>
      <c r="P6" s="105">
        <f t="shared" ref="P6:P25" si="3">O6*$R$3</f>
        <v>9050.4</v>
      </c>
    </row>
    <row r="7" spans="1:18" ht="34.5" customHeight="1" x14ac:dyDescent="0.15">
      <c r="A7" s="602"/>
      <c r="B7" s="15" t="s">
        <v>14</v>
      </c>
      <c r="C7" s="7"/>
      <c r="D7" s="8" t="s">
        <v>12</v>
      </c>
      <c r="E7" s="9">
        <v>4700</v>
      </c>
      <c r="F7" s="8" t="s">
        <v>12</v>
      </c>
      <c r="G7" s="78">
        <v>6600</v>
      </c>
      <c r="H7" s="90" t="s">
        <v>12</v>
      </c>
      <c r="I7" s="9">
        <v>4900</v>
      </c>
      <c r="J7" s="8" t="s">
        <v>12</v>
      </c>
      <c r="K7" s="91">
        <v>6850</v>
      </c>
      <c r="L7" s="76">
        <f t="shared" si="0"/>
        <v>200</v>
      </c>
      <c r="N7" s="75">
        <f t="shared" si="1"/>
        <v>5100</v>
      </c>
      <c r="O7" s="106">
        <f t="shared" si="2"/>
        <v>28.33</v>
      </c>
      <c r="P7" s="105">
        <f t="shared" si="3"/>
        <v>5099.3999999999996</v>
      </c>
    </row>
    <row r="8" spans="1:18" ht="34.5" customHeight="1" x14ac:dyDescent="0.15">
      <c r="A8" s="602"/>
      <c r="B8" s="15" t="s">
        <v>15</v>
      </c>
      <c r="C8" s="7"/>
      <c r="D8" s="8" t="s">
        <v>12</v>
      </c>
      <c r="E8" s="9">
        <v>9000</v>
      </c>
      <c r="F8" s="8" t="s">
        <v>12</v>
      </c>
      <c r="G8" s="78">
        <v>13950</v>
      </c>
      <c r="H8" s="90" t="s">
        <v>12</v>
      </c>
      <c r="I8" s="9">
        <v>9400</v>
      </c>
      <c r="J8" s="8" t="s">
        <v>12</v>
      </c>
      <c r="K8" s="91">
        <v>14300</v>
      </c>
      <c r="L8" s="76">
        <f t="shared" si="0"/>
        <v>300</v>
      </c>
      <c r="N8" s="75">
        <f t="shared" si="1"/>
        <v>9700</v>
      </c>
      <c r="O8" s="106">
        <f t="shared" si="2"/>
        <v>53.89</v>
      </c>
      <c r="P8" s="105">
        <f t="shared" si="3"/>
        <v>9700.2000000000007</v>
      </c>
    </row>
    <row r="9" spans="1:18" ht="16.5" customHeight="1" x14ac:dyDescent="0.2">
      <c r="A9" s="602"/>
      <c r="B9" s="11" t="s">
        <v>16</v>
      </c>
      <c r="C9" s="12"/>
      <c r="D9" s="13" t="s">
        <v>12</v>
      </c>
      <c r="E9" s="14">
        <v>10950</v>
      </c>
      <c r="F9" s="13" t="s">
        <v>12</v>
      </c>
      <c r="G9" s="79">
        <v>15500</v>
      </c>
      <c r="H9" s="88" t="s">
        <v>12</v>
      </c>
      <c r="I9" s="14">
        <v>11050</v>
      </c>
      <c r="J9" s="13" t="s">
        <v>12</v>
      </c>
      <c r="K9" s="89">
        <v>15700</v>
      </c>
      <c r="L9" s="76">
        <f t="shared" si="0"/>
        <v>400</v>
      </c>
      <c r="N9" s="75">
        <f t="shared" si="1"/>
        <v>11450</v>
      </c>
      <c r="O9" s="106">
        <f t="shared" si="2"/>
        <v>63.61</v>
      </c>
      <c r="P9" s="105">
        <f t="shared" si="3"/>
        <v>11449.8</v>
      </c>
    </row>
    <row r="10" spans="1:18" ht="34.5" customHeight="1" x14ac:dyDescent="0.15">
      <c r="A10" s="602"/>
      <c r="B10" s="15" t="s">
        <v>17</v>
      </c>
      <c r="C10" s="7"/>
      <c r="D10" s="8" t="s">
        <v>12</v>
      </c>
      <c r="E10" s="9">
        <v>9900</v>
      </c>
      <c r="F10" s="8" t="s">
        <v>12</v>
      </c>
      <c r="G10" s="78">
        <v>13950</v>
      </c>
      <c r="H10" s="90" t="s">
        <v>12</v>
      </c>
      <c r="I10" s="9">
        <v>10000</v>
      </c>
      <c r="J10" s="8" t="s">
        <v>12</v>
      </c>
      <c r="K10" s="91">
        <v>14300</v>
      </c>
      <c r="L10" s="76">
        <f t="shared" si="0"/>
        <v>300</v>
      </c>
      <c r="N10" s="75">
        <f t="shared" si="1"/>
        <v>10300</v>
      </c>
      <c r="O10" s="106">
        <f t="shared" si="2"/>
        <v>57.22</v>
      </c>
      <c r="P10" s="105">
        <f t="shared" si="3"/>
        <v>10299.6</v>
      </c>
    </row>
    <row r="11" spans="1:18" ht="16.5" customHeight="1" x14ac:dyDescent="0.2">
      <c r="A11" s="603"/>
      <c r="B11" s="11" t="s">
        <v>18</v>
      </c>
      <c r="C11" s="12"/>
      <c r="D11" s="13" t="s">
        <v>12</v>
      </c>
      <c r="E11" s="14">
        <v>7800</v>
      </c>
      <c r="F11" s="13" t="s">
        <v>12</v>
      </c>
      <c r="G11" s="79">
        <v>13950</v>
      </c>
      <c r="H11" s="88" t="s">
        <v>12</v>
      </c>
      <c r="I11" s="14">
        <v>8100</v>
      </c>
      <c r="J11" s="13" t="s">
        <v>12</v>
      </c>
      <c r="K11" s="89">
        <v>14300</v>
      </c>
      <c r="L11" s="76">
        <f t="shared" si="0"/>
        <v>300</v>
      </c>
      <c r="N11" s="75">
        <f t="shared" si="1"/>
        <v>8400</v>
      </c>
      <c r="O11" s="106">
        <f t="shared" si="2"/>
        <v>46.67</v>
      </c>
      <c r="P11" s="105">
        <f t="shared" si="3"/>
        <v>8400.6</v>
      </c>
    </row>
    <row r="12" spans="1:18" ht="16.5" customHeight="1" x14ac:dyDescent="0.2">
      <c r="A12" s="604" t="s">
        <v>19</v>
      </c>
      <c r="B12" s="11" t="s">
        <v>20</v>
      </c>
      <c r="C12" s="12"/>
      <c r="D12" s="13" t="s">
        <v>12</v>
      </c>
      <c r="E12" s="14">
        <v>6500</v>
      </c>
      <c r="F12" s="13" t="s">
        <v>12</v>
      </c>
      <c r="G12" s="79">
        <v>13950</v>
      </c>
      <c r="H12" s="88" t="s">
        <v>12</v>
      </c>
      <c r="I12" s="14">
        <v>6750</v>
      </c>
      <c r="J12" s="13" t="s">
        <v>12</v>
      </c>
      <c r="K12" s="89">
        <v>14300</v>
      </c>
      <c r="L12" s="76">
        <f t="shared" si="0"/>
        <v>300</v>
      </c>
      <c r="N12" s="75">
        <f t="shared" si="1"/>
        <v>7050</v>
      </c>
      <c r="O12" s="106">
        <f t="shared" si="2"/>
        <v>39.17</v>
      </c>
      <c r="P12" s="105">
        <f t="shared" si="3"/>
        <v>7050.6</v>
      </c>
    </row>
    <row r="13" spans="1:18" ht="52.5" customHeight="1" x14ac:dyDescent="0.2">
      <c r="A13" s="605"/>
      <c r="B13" s="16" t="s">
        <v>21</v>
      </c>
      <c r="C13" s="17"/>
      <c r="D13" s="18" t="s">
        <v>12</v>
      </c>
      <c r="E13" s="19">
        <v>6500</v>
      </c>
      <c r="F13" s="18" t="s">
        <v>12</v>
      </c>
      <c r="G13" s="80">
        <v>6500</v>
      </c>
      <c r="H13" s="92" t="s">
        <v>12</v>
      </c>
      <c r="I13" s="19">
        <v>6750</v>
      </c>
      <c r="J13" s="18" t="s">
        <v>12</v>
      </c>
      <c r="K13" s="93">
        <v>6750</v>
      </c>
      <c r="L13" s="76">
        <f t="shared" si="0"/>
        <v>300</v>
      </c>
      <c r="N13" s="75">
        <f t="shared" si="1"/>
        <v>7050</v>
      </c>
      <c r="O13" s="106">
        <f t="shared" si="2"/>
        <v>39.17</v>
      </c>
      <c r="P13" s="105">
        <f t="shared" si="3"/>
        <v>7050.6</v>
      </c>
    </row>
    <row r="14" spans="1:18" ht="16.5" customHeight="1" x14ac:dyDescent="0.2">
      <c r="A14" s="605"/>
      <c r="B14" s="11" t="s">
        <v>22</v>
      </c>
      <c r="C14" s="12"/>
      <c r="D14" s="13" t="s">
        <v>12</v>
      </c>
      <c r="E14" s="14">
        <v>6500</v>
      </c>
      <c r="F14" s="13" t="s">
        <v>12</v>
      </c>
      <c r="G14" s="79">
        <v>13950</v>
      </c>
      <c r="H14" s="88" t="s">
        <v>12</v>
      </c>
      <c r="I14" s="14">
        <v>6750</v>
      </c>
      <c r="J14" s="13" t="s">
        <v>12</v>
      </c>
      <c r="K14" s="89">
        <v>14300</v>
      </c>
      <c r="L14" s="76">
        <f t="shared" si="0"/>
        <v>300</v>
      </c>
      <c r="N14" s="75">
        <f t="shared" si="1"/>
        <v>7050</v>
      </c>
      <c r="O14" s="106">
        <f t="shared" si="2"/>
        <v>39.17</v>
      </c>
      <c r="P14" s="105">
        <f t="shared" si="3"/>
        <v>7050.6</v>
      </c>
    </row>
    <row r="15" spans="1:18" ht="16.5" customHeight="1" x14ac:dyDescent="0.2">
      <c r="A15" s="605"/>
      <c r="B15" s="11" t="s">
        <v>23</v>
      </c>
      <c r="C15" s="12"/>
      <c r="D15" s="13" t="s">
        <v>12</v>
      </c>
      <c r="E15" s="14">
        <v>6500</v>
      </c>
      <c r="F15" s="13" t="s">
        <v>12</v>
      </c>
      <c r="G15" s="79">
        <v>13950</v>
      </c>
      <c r="H15" s="88" t="s">
        <v>12</v>
      </c>
      <c r="I15" s="14">
        <v>6750</v>
      </c>
      <c r="J15" s="13" t="s">
        <v>12</v>
      </c>
      <c r="K15" s="89">
        <v>14300</v>
      </c>
      <c r="L15" s="76">
        <f t="shared" si="0"/>
        <v>300</v>
      </c>
      <c r="N15" s="75">
        <f t="shared" si="1"/>
        <v>7050</v>
      </c>
      <c r="O15" s="106">
        <f t="shared" si="2"/>
        <v>39.17</v>
      </c>
      <c r="P15" s="105">
        <f t="shared" si="3"/>
        <v>7050.6</v>
      </c>
    </row>
    <row r="16" spans="1:18" ht="16.5" customHeight="1" x14ac:dyDescent="0.2">
      <c r="A16" s="605"/>
      <c r="B16" s="11" t="s">
        <v>24</v>
      </c>
      <c r="C16" s="12"/>
      <c r="D16" s="13" t="s">
        <v>12</v>
      </c>
      <c r="E16" s="14">
        <v>7800</v>
      </c>
      <c r="F16" s="13" t="s">
        <v>12</v>
      </c>
      <c r="G16" s="79">
        <v>13950</v>
      </c>
      <c r="H16" s="88" t="s">
        <v>12</v>
      </c>
      <c r="I16" s="14">
        <v>7900</v>
      </c>
      <c r="J16" s="13" t="s">
        <v>12</v>
      </c>
      <c r="K16" s="89">
        <v>14300</v>
      </c>
      <c r="L16" s="76">
        <f t="shared" si="0"/>
        <v>300</v>
      </c>
      <c r="N16" s="75">
        <f t="shared" si="1"/>
        <v>8200</v>
      </c>
      <c r="O16" s="106">
        <f t="shared" si="2"/>
        <v>45.56</v>
      </c>
      <c r="P16" s="105">
        <f t="shared" si="3"/>
        <v>8200.8000000000011</v>
      </c>
    </row>
    <row r="17" spans="1:16" ht="34.5" customHeight="1" x14ac:dyDescent="0.15">
      <c r="A17" s="606"/>
      <c r="B17" s="20" t="s">
        <v>25</v>
      </c>
      <c r="C17" s="7"/>
      <c r="D17" s="8" t="s">
        <v>12</v>
      </c>
      <c r="E17" s="9">
        <v>7800</v>
      </c>
      <c r="F17" s="8" t="s">
        <v>12</v>
      </c>
      <c r="G17" s="78">
        <v>13950</v>
      </c>
      <c r="H17" s="90" t="s">
        <v>12</v>
      </c>
      <c r="I17" s="9">
        <v>7900</v>
      </c>
      <c r="J17" s="8" t="s">
        <v>12</v>
      </c>
      <c r="K17" s="91">
        <v>14300</v>
      </c>
      <c r="L17" s="76">
        <f t="shared" si="0"/>
        <v>300</v>
      </c>
      <c r="N17" s="75">
        <f t="shared" si="1"/>
        <v>8200</v>
      </c>
      <c r="O17" s="106">
        <f t="shared" si="2"/>
        <v>45.56</v>
      </c>
      <c r="P17" s="105">
        <f t="shared" si="3"/>
        <v>8200.8000000000011</v>
      </c>
    </row>
    <row r="18" spans="1:16" ht="34.5" customHeight="1" x14ac:dyDescent="0.15">
      <c r="A18" s="607" t="s">
        <v>26</v>
      </c>
      <c r="B18" s="6" t="s">
        <v>27</v>
      </c>
      <c r="C18" s="7"/>
      <c r="D18" s="8" t="s">
        <v>12</v>
      </c>
      <c r="E18" s="9">
        <v>7800</v>
      </c>
      <c r="F18" s="8" t="s">
        <v>12</v>
      </c>
      <c r="G18" s="78">
        <v>14300</v>
      </c>
      <c r="H18" s="90" t="s">
        <v>12</v>
      </c>
      <c r="I18" s="9">
        <v>7900</v>
      </c>
      <c r="J18" s="8" t="s">
        <v>12</v>
      </c>
      <c r="K18" s="91">
        <v>14900</v>
      </c>
      <c r="L18" s="76">
        <f t="shared" si="0"/>
        <v>300</v>
      </c>
      <c r="N18" s="75">
        <f t="shared" si="1"/>
        <v>8200</v>
      </c>
      <c r="O18" s="106">
        <f t="shared" si="2"/>
        <v>45.56</v>
      </c>
      <c r="P18" s="105">
        <f t="shared" si="3"/>
        <v>8200.8000000000011</v>
      </c>
    </row>
    <row r="19" spans="1:16" ht="16.5" customHeight="1" x14ac:dyDescent="0.2">
      <c r="A19" s="608"/>
      <c r="B19" s="11" t="s">
        <v>28</v>
      </c>
      <c r="C19" s="12"/>
      <c r="D19" s="13" t="s">
        <v>12</v>
      </c>
      <c r="E19" s="14">
        <v>7800</v>
      </c>
      <c r="F19" s="13" t="s">
        <v>12</v>
      </c>
      <c r="G19" s="79">
        <v>14300</v>
      </c>
      <c r="H19" s="88" t="s">
        <v>12</v>
      </c>
      <c r="I19" s="14">
        <v>7900</v>
      </c>
      <c r="J19" s="13" t="s">
        <v>12</v>
      </c>
      <c r="K19" s="89">
        <v>14900</v>
      </c>
      <c r="L19" s="76">
        <f t="shared" si="0"/>
        <v>300</v>
      </c>
      <c r="N19" s="75">
        <f t="shared" si="1"/>
        <v>8200</v>
      </c>
      <c r="O19" s="106">
        <f t="shared" si="2"/>
        <v>45.56</v>
      </c>
      <c r="P19" s="105">
        <f t="shared" si="3"/>
        <v>8200.8000000000011</v>
      </c>
    </row>
    <row r="20" spans="1:16" ht="16.5" customHeight="1" x14ac:dyDescent="0.2">
      <c r="A20" s="608"/>
      <c r="B20" s="11" t="s">
        <v>29</v>
      </c>
      <c r="C20" s="12"/>
      <c r="D20" s="13" t="s">
        <v>12</v>
      </c>
      <c r="E20" s="14">
        <v>7800</v>
      </c>
      <c r="F20" s="13" t="s">
        <v>12</v>
      </c>
      <c r="G20" s="79">
        <v>14300</v>
      </c>
      <c r="H20" s="88" t="s">
        <v>12</v>
      </c>
      <c r="I20" s="14">
        <v>7900</v>
      </c>
      <c r="J20" s="13" t="s">
        <v>12</v>
      </c>
      <c r="K20" s="89">
        <v>14900</v>
      </c>
      <c r="L20" s="76">
        <f t="shared" si="0"/>
        <v>300</v>
      </c>
      <c r="N20" s="75">
        <f t="shared" si="1"/>
        <v>8200</v>
      </c>
      <c r="O20" s="106">
        <f t="shared" si="2"/>
        <v>45.56</v>
      </c>
      <c r="P20" s="105">
        <f t="shared" si="3"/>
        <v>8200.8000000000011</v>
      </c>
    </row>
    <row r="21" spans="1:16" ht="34.5" customHeight="1" x14ac:dyDescent="0.15">
      <c r="A21" s="608"/>
      <c r="B21" s="21" t="s">
        <v>30</v>
      </c>
      <c r="C21" s="7"/>
      <c r="D21" s="8" t="s">
        <v>12</v>
      </c>
      <c r="E21" s="9">
        <v>7800</v>
      </c>
      <c r="F21" s="8" t="s">
        <v>12</v>
      </c>
      <c r="G21" s="78">
        <v>14300</v>
      </c>
      <c r="H21" s="90" t="s">
        <v>12</v>
      </c>
      <c r="I21" s="9">
        <v>7900</v>
      </c>
      <c r="J21" s="8" t="s">
        <v>12</v>
      </c>
      <c r="K21" s="91">
        <v>14900</v>
      </c>
      <c r="L21" s="76">
        <f t="shared" si="0"/>
        <v>300</v>
      </c>
      <c r="N21" s="75">
        <f t="shared" si="1"/>
        <v>8200</v>
      </c>
      <c r="O21" s="106">
        <f t="shared" si="2"/>
        <v>45.56</v>
      </c>
      <c r="P21" s="105">
        <f t="shared" si="3"/>
        <v>8200.8000000000011</v>
      </c>
    </row>
    <row r="22" spans="1:16" ht="16.5" customHeight="1" x14ac:dyDescent="0.2">
      <c r="A22" s="608"/>
      <c r="B22" s="11" t="s">
        <v>31</v>
      </c>
      <c r="C22" s="12"/>
      <c r="D22" s="13" t="s">
        <v>12</v>
      </c>
      <c r="E22" s="14">
        <v>7800</v>
      </c>
      <c r="F22" s="13" t="s">
        <v>12</v>
      </c>
      <c r="G22" s="79">
        <v>14300</v>
      </c>
      <c r="H22" s="88" t="s">
        <v>12</v>
      </c>
      <c r="I22" s="14">
        <v>7900</v>
      </c>
      <c r="J22" s="13" t="s">
        <v>12</v>
      </c>
      <c r="K22" s="89">
        <v>14900</v>
      </c>
      <c r="L22" s="76">
        <f t="shared" si="0"/>
        <v>300</v>
      </c>
      <c r="N22" s="75">
        <f t="shared" si="1"/>
        <v>8200</v>
      </c>
      <c r="O22" s="106">
        <f t="shared" si="2"/>
        <v>45.56</v>
      </c>
      <c r="P22" s="105">
        <f t="shared" si="3"/>
        <v>8200.8000000000011</v>
      </c>
    </row>
    <row r="23" spans="1:16" ht="33.75" customHeight="1" x14ac:dyDescent="0.15">
      <c r="A23" s="608"/>
      <c r="B23" s="21" t="s">
        <v>32</v>
      </c>
      <c r="C23" s="7"/>
      <c r="D23" s="8" t="s">
        <v>12</v>
      </c>
      <c r="E23" s="9">
        <v>7800</v>
      </c>
      <c r="F23" s="8" t="s">
        <v>12</v>
      </c>
      <c r="G23" s="78">
        <v>14300</v>
      </c>
      <c r="H23" s="90" t="s">
        <v>12</v>
      </c>
      <c r="I23" s="9">
        <v>7900</v>
      </c>
      <c r="J23" s="8" t="s">
        <v>12</v>
      </c>
      <c r="K23" s="91">
        <v>14900</v>
      </c>
      <c r="L23" s="76">
        <f t="shared" si="0"/>
        <v>300</v>
      </c>
      <c r="N23" s="75">
        <f t="shared" si="1"/>
        <v>8200</v>
      </c>
      <c r="O23" s="106">
        <f t="shared" si="2"/>
        <v>45.56</v>
      </c>
      <c r="P23" s="105">
        <f t="shared" si="3"/>
        <v>8200.8000000000011</v>
      </c>
    </row>
    <row r="24" spans="1:16" ht="33.75" customHeight="1" x14ac:dyDescent="0.15">
      <c r="A24" s="608"/>
      <c r="B24" s="22" t="s">
        <v>33</v>
      </c>
      <c r="C24" s="7"/>
      <c r="D24" s="8" t="s">
        <v>12</v>
      </c>
      <c r="E24" s="9">
        <v>7880</v>
      </c>
      <c r="F24" s="8" t="s">
        <v>12</v>
      </c>
      <c r="G24" s="78">
        <v>14300</v>
      </c>
      <c r="H24" s="90" t="s">
        <v>12</v>
      </c>
      <c r="I24" s="9">
        <v>7900</v>
      </c>
      <c r="J24" s="8" t="s">
        <v>12</v>
      </c>
      <c r="K24" s="91">
        <v>14900</v>
      </c>
      <c r="L24" s="76">
        <f t="shared" si="0"/>
        <v>300</v>
      </c>
      <c r="N24" s="75">
        <f t="shared" si="1"/>
        <v>8200</v>
      </c>
      <c r="O24" s="106">
        <f t="shared" si="2"/>
        <v>45.56</v>
      </c>
      <c r="P24" s="105">
        <f t="shared" si="3"/>
        <v>8200.8000000000011</v>
      </c>
    </row>
    <row r="25" spans="1:16" ht="33.75" customHeight="1" x14ac:dyDescent="0.15">
      <c r="A25" s="608"/>
      <c r="B25" s="22" t="s">
        <v>34</v>
      </c>
      <c r="C25" s="7"/>
      <c r="D25" s="8" t="s">
        <v>12</v>
      </c>
      <c r="E25" s="9">
        <v>7880</v>
      </c>
      <c r="F25" s="8" t="s">
        <v>12</v>
      </c>
      <c r="G25" s="78">
        <v>14300</v>
      </c>
      <c r="H25" s="90" t="s">
        <v>12</v>
      </c>
      <c r="I25" s="9">
        <v>7900</v>
      </c>
      <c r="J25" s="8" t="s">
        <v>12</v>
      </c>
      <c r="K25" s="91">
        <v>14900</v>
      </c>
      <c r="L25" s="76">
        <f t="shared" si="0"/>
        <v>300</v>
      </c>
      <c r="N25" s="75">
        <f t="shared" si="1"/>
        <v>8200</v>
      </c>
      <c r="O25" s="106">
        <f t="shared" si="2"/>
        <v>45.56</v>
      </c>
      <c r="P25" s="105">
        <f t="shared" si="3"/>
        <v>8200.8000000000011</v>
      </c>
    </row>
    <row r="26" spans="1:16" ht="33.75" customHeight="1" x14ac:dyDescent="0.15">
      <c r="A26" s="608"/>
      <c r="B26" s="21" t="s">
        <v>35</v>
      </c>
      <c r="C26" s="22" t="s">
        <v>36</v>
      </c>
      <c r="D26" s="8" t="s">
        <v>12</v>
      </c>
      <c r="E26" s="9">
        <v>9250</v>
      </c>
      <c r="F26" s="8" t="s">
        <v>12</v>
      </c>
      <c r="G26" s="78">
        <v>14300</v>
      </c>
      <c r="H26" s="90" t="s">
        <v>12</v>
      </c>
      <c r="I26" s="9">
        <v>9250</v>
      </c>
      <c r="J26" s="613" t="s">
        <v>37</v>
      </c>
      <c r="K26" s="651"/>
      <c r="L26" s="23"/>
    </row>
    <row r="27" spans="1:16" ht="52.5" customHeight="1" x14ac:dyDescent="0.2">
      <c r="A27" s="608"/>
      <c r="B27" s="11" t="s">
        <v>38</v>
      </c>
      <c r="C27" s="17"/>
      <c r="D27" s="18" t="s">
        <v>12</v>
      </c>
      <c r="E27" s="19">
        <v>4700</v>
      </c>
      <c r="F27" s="18" t="s">
        <v>12</v>
      </c>
      <c r="G27" s="80">
        <v>14300</v>
      </c>
      <c r="H27" s="92" t="s">
        <v>12</v>
      </c>
      <c r="I27" s="19">
        <v>4900</v>
      </c>
      <c r="J27" s="18" t="s">
        <v>12</v>
      </c>
      <c r="K27" s="93">
        <v>14900</v>
      </c>
      <c r="L27" s="24"/>
    </row>
    <row r="28" spans="1:16" ht="33.75" customHeight="1" x14ac:dyDescent="0.15">
      <c r="A28" s="609"/>
      <c r="B28" s="21" t="s">
        <v>39</v>
      </c>
      <c r="C28" s="7"/>
      <c r="D28" s="8" t="s">
        <v>12</v>
      </c>
      <c r="E28" s="9">
        <v>7800</v>
      </c>
      <c r="F28" s="8" t="s">
        <v>12</v>
      </c>
      <c r="G28" s="78">
        <v>14300</v>
      </c>
      <c r="H28" s="90" t="s">
        <v>12</v>
      </c>
      <c r="I28" s="9">
        <v>7900</v>
      </c>
      <c r="J28" s="8" t="s">
        <v>12</v>
      </c>
      <c r="K28" s="91">
        <v>14900</v>
      </c>
      <c r="L28" s="10"/>
    </row>
    <row r="29" spans="1:16" ht="33.75" customHeight="1" x14ac:dyDescent="0.15">
      <c r="A29" s="604" t="s">
        <v>40</v>
      </c>
      <c r="B29" s="21" t="s">
        <v>41</v>
      </c>
      <c r="C29" s="22" t="s">
        <v>42</v>
      </c>
      <c r="D29" s="8" t="s">
        <v>12</v>
      </c>
      <c r="E29" s="9">
        <v>10350</v>
      </c>
      <c r="F29" s="8" t="s">
        <v>12</v>
      </c>
      <c r="G29" s="78">
        <v>20925</v>
      </c>
      <c r="H29" s="90" t="s">
        <v>12</v>
      </c>
      <c r="I29" s="9">
        <v>10700</v>
      </c>
      <c r="J29" s="8" t="s">
        <v>12</v>
      </c>
      <c r="K29" s="91">
        <v>21700</v>
      </c>
      <c r="L29" s="10"/>
    </row>
    <row r="30" spans="1:16" ht="16.5" customHeight="1" x14ac:dyDescent="0.2">
      <c r="A30" s="606"/>
      <c r="B30" s="11" t="s">
        <v>43</v>
      </c>
      <c r="C30" s="12"/>
      <c r="D30" s="13" t="s">
        <v>12</v>
      </c>
      <c r="E30" s="14">
        <v>7500</v>
      </c>
      <c r="F30" s="13" t="s">
        <v>12</v>
      </c>
      <c r="G30" s="79">
        <v>13950</v>
      </c>
      <c r="H30" s="88" t="s">
        <v>12</v>
      </c>
      <c r="I30" s="14">
        <v>7600</v>
      </c>
      <c r="J30" s="13" t="s">
        <v>12</v>
      </c>
      <c r="K30" s="89">
        <v>14300</v>
      </c>
      <c r="L30" s="25"/>
    </row>
    <row r="31" spans="1:16" ht="50.25" customHeight="1" x14ac:dyDescent="0.2">
      <c r="A31" s="610" t="s">
        <v>44</v>
      </c>
      <c r="B31" s="15" t="s">
        <v>45</v>
      </c>
      <c r="C31" s="26" t="s">
        <v>46</v>
      </c>
      <c r="D31" s="18" t="s">
        <v>12</v>
      </c>
      <c r="E31" s="19">
        <v>8700</v>
      </c>
      <c r="F31" s="18" t="s">
        <v>12</v>
      </c>
      <c r="G31" s="80">
        <v>13950</v>
      </c>
      <c r="H31" s="92" t="s">
        <v>12</v>
      </c>
      <c r="I31" s="19">
        <v>8750</v>
      </c>
      <c r="J31" s="18" t="s">
        <v>12</v>
      </c>
      <c r="K31" s="93">
        <v>14300</v>
      </c>
      <c r="L31" s="24"/>
    </row>
    <row r="32" spans="1:16" ht="16.5" customHeight="1" x14ac:dyDescent="0.15">
      <c r="A32" s="611"/>
      <c r="B32" s="11" t="s">
        <v>47</v>
      </c>
      <c r="C32" s="11" t="s">
        <v>46</v>
      </c>
      <c r="D32" s="13" t="s">
        <v>12</v>
      </c>
      <c r="E32" s="14">
        <v>8700</v>
      </c>
      <c r="F32" s="13" t="s">
        <v>12</v>
      </c>
      <c r="G32" s="79">
        <v>13950</v>
      </c>
      <c r="H32" s="88" t="s">
        <v>12</v>
      </c>
      <c r="I32" s="14">
        <v>8750</v>
      </c>
      <c r="J32" s="13" t="s">
        <v>12</v>
      </c>
      <c r="K32" s="89">
        <v>14300</v>
      </c>
      <c r="L32" s="25"/>
    </row>
    <row r="33" spans="1:12" ht="16.5" customHeight="1" x14ac:dyDescent="0.15">
      <c r="A33" s="612"/>
      <c r="B33" s="11" t="s">
        <v>48</v>
      </c>
      <c r="C33" s="11" t="s">
        <v>46</v>
      </c>
      <c r="D33" s="13" t="s">
        <v>12</v>
      </c>
      <c r="E33" s="14">
        <v>8700</v>
      </c>
      <c r="F33" s="13" t="s">
        <v>12</v>
      </c>
      <c r="G33" s="79">
        <v>13950</v>
      </c>
      <c r="H33" s="88" t="s">
        <v>12</v>
      </c>
      <c r="I33" s="14">
        <v>8750</v>
      </c>
      <c r="J33" s="13" t="s">
        <v>12</v>
      </c>
      <c r="K33" s="89">
        <v>14300</v>
      </c>
      <c r="L33" s="25"/>
    </row>
    <row r="34" spans="1:12" ht="16.5" customHeight="1" x14ac:dyDescent="0.2">
      <c r="A34" s="607" t="s">
        <v>49</v>
      </c>
      <c r="B34" s="11" t="s">
        <v>50</v>
      </c>
      <c r="C34" s="12"/>
      <c r="D34" s="13" t="s">
        <v>12</v>
      </c>
      <c r="E34" s="14">
        <v>8500</v>
      </c>
      <c r="F34" s="13" t="s">
        <v>12</v>
      </c>
      <c r="G34" s="79">
        <v>14300</v>
      </c>
      <c r="H34" s="88" t="s">
        <v>12</v>
      </c>
      <c r="I34" s="14">
        <v>8800</v>
      </c>
      <c r="J34" s="13" t="s">
        <v>12</v>
      </c>
      <c r="K34" s="89">
        <v>14900</v>
      </c>
      <c r="L34" s="25"/>
    </row>
    <row r="35" spans="1:12" ht="16.5" customHeight="1" x14ac:dyDescent="0.2">
      <c r="A35" s="608"/>
      <c r="B35" s="11" t="s">
        <v>51</v>
      </c>
      <c r="C35" s="12"/>
      <c r="D35" s="13" t="s">
        <v>12</v>
      </c>
      <c r="E35" s="14">
        <v>8500</v>
      </c>
      <c r="F35" s="13" t="s">
        <v>12</v>
      </c>
      <c r="G35" s="79">
        <v>14300</v>
      </c>
      <c r="H35" s="88" t="s">
        <v>12</v>
      </c>
      <c r="I35" s="14">
        <v>8800</v>
      </c>
      <c r="J35" s="13" t="s">
        <v>12</v>
      </c>
      <c r="K35" s="89">
        <v>14900</v>
      </c>
      <c r="L35" s="25"/>
    </row>
    <row r="36" spans="1:12" ht="16.5" customHeight="1" x14ac:dyDescent="0.15">
      <c r="A36" s="608"/>
      <c r="B36" s="11" t="s">
        <v>52</v>
      </c>
      <c r="C36" s="11" t="s">
        <v>46</v>
      </c>
      <c r="D36" s="13" t="s">
        <v>12</v>
      </c>
      <c r="E36" s="14">
        <v>8500</v>
      </c>
      <c r="F36" s="13" t="s">
        <v>12</v>
      </c>
      <c r="G36" s="79">
        <v>14300</v>
      </c>
      <c r="H36" s="88" t="s">
        <v>12</v>
      </c>
      <c r="I36" s="14">
        <v>8800</v>
      </c>
      <c r="J36" s="13" t="s">
        <v>12</v>
      </c>
      <c r="K36" s="89">
        <v>14900</v>
      </c>
      <c r="L36" s="25"/>
    </row>
    <row r="37" spans="1:12" ht="16.5" customHeight="1" x14ac:dyDescent="0.2">
      <c r="A37" s="608"/>
      <c r="B37" s="11" t="s">
        <v>53</v>
      </c>
      <c r="C37" s="12"/>
      <c r="D37" s="13" t="s">
        <v>12</v>
      </c>
      <c r="E37" s="14">
        <v>8500</v>
      </c>
      <c r="F37" s="13" t="s">
        <v>12</v>
      </c>
      <c r="G37" s="79">
        <v>14300</v>
      </c>
      <c r="H37" s="88" t="s">
        <v>12</v>
      </c>
      <c r="I37" s="14">
        <v>8800</v>
      </c>
      <c r="J37" s="615" t="s">
        <v>37</v>
      </c>
      <c r="K37" s="652"/>
      <c r="L37" s="27"/>
    </row>
    <row r="38" spans="1:12" ht="34.5" customHeight="1" x14ac:dyDescent="0.15">
      <c r="A38" s="609"/>
      <c r="B38" s="21" t="s">
        <v>54</v>
      </c>
      <c r="C38" s="28" t="s">
        <v>55</v>
      </c>
      <c r="D38" s="8" t="s">
        <v>12</v>
      </c>
      <c r="E38" s="9">
        <v>13500</v>
      </c>
      <c r="F38" s="8" t="s">
        <v>12</v>
      </c>
      <c r="G38" s="78">
        <v>14300</v>
      </c>
      <c r="H38" s="90" t="s">
        <v>12</v>
      </c>
      <c r="I38" s="9">
        <v>14040</v>
      </c>
      <c r="J38" s="613" t="s">
        <v>37</v>
      </c>
      <c r="K38" s="651"/>
      <c r="L38" s="23"/>
    </row>
    <row r="39" spans="1:12" ht="34.5" customHeight="1" x14ac:dyDescent="0.15">
      <c r="A39" s="29"/>
      <c r="B39" s="21" t="s">
        <v>56</v>
      </c>
      <c r="C39" s="15" t="s">
        <v>57</v>
      </c>
      <c r="D39" s="8" t="s">
        <v>12</v>
      </c>
      <c r="E39" s="9">
        <v>9250</v>
      </c>
      <c r="F39" s="613" t="s">
        <v>37</v>
      </c>
      <c r="G39" s="614"/>
      <c r="H39" s="88" t="s">
        <v>12</v>
      </c>
      <c r="I39" s="14">
        <v>9250</v>
      </c>
      <c r="J39" s="30" t="s">
        <v>12</v>
      </c>
      <c r="K39" s="94">
        <v>14050</v>
      </c>
      <c r="L39" s="31"/>
    </row>
    <row r="40" spans="1:12" ht="16.5" customHeight="1" x14ac:dyDescent="0.2">
      <c r="A40" s="32" t="s">
        <v>58</v>
      </c>
      <c r="B40" s="11" t="s">
        <v>59</v>
      </c>
      <c r="C40" s="12"/>
      <c r="D40" s="13" t="s">
        <v>12</v>
      </c>
      <c r="E40" s="14">
        <v>9250</v>
      </c>
      <c r="F40" s="615" t="s">
        <v>37</v>
      </c>
      <c r="G40" s="616"/>
      <c r="H40" s="88" t="s">
        <v>12</v>
      </c>
      <c r="I40" s="14">
        <v>9250</v>
      </c>
      <c r="J40" s="615" t="s">
        <v>37</v>
      </c>
      <c r="K40" s="652"/>
      <c r="L40" s="27"/>
    </row>
    <row r="41" spans="1:12" ht="16.5" customHeight="1" x14ac:dyDescent="0.2">
      <c r="A41" s="604" t="s">
        <v>60</v>
      </c>
      <c r="B41" s="11" t="s">
        <v>61</v>
      </c>
      <c r="C41" s="12"/>
      <c r="D41" s="13" t="s">
        <v>12</v>
      </c>
      <c r="E41" s="14">
        <v>9950</v>
      </c>
      <c r="F41" s="13" t="s">
        <v>12</v>
      </c>
      <c r="G41" s="81">
        <v>13950</v>
      </c>
      <c r="H41" s="88" t="s">
        <v>12</v>
      </c>
      <c r="I41" s="14">
        <v>9950</v>
      </c>
      <c r="J41" s="13" t="s">
        <v>12</v>
      </c>
      <c r="K41" s="95">
        <v>14300</v>
      </c>
      <c r="L41" s="33"/>
    </row>
    <row r="42" spans="1:12" ht="34.5" customHeight="1" x14ac:dyDescent="0.15">
      <c r="A42" s="605"/>
      <c r="B42" s="15" t="s">
        <v>62</v>
      </c>
      <c r="C42" s="7"/>
      <c r="D42" s="8" t="s">
        <v>12</v>
      </c>
      <c r="E42" s="9">
        <v>6700</v>
      </c>
      <c r="F42" s="8" t="s">
        <v>12</v>
      </c>
      <c r="G42" s="82">
        <v>13950</v>
      </c>
      <c r="H42" s="90" t="s">
        <v>12</v>
      </c>
      <c r="I42" s="9">
        <v>6700</v>
      </c>
      <c r="J42" s="8" t="s">
        <v>12</v>
      </c>
      <c r="K42" s="96">
        <v>9750</v>
      </c>
      <c r="L42" s="35"/>
    </row>
    <row r="43" spans="1:12" ht="16.5" customHeight="1" x14ac:dyDescent="0.2">
      <c r="A43" s="605"/>
      <c r="B43" s="11" t="s">
        <v>63</v>
      </c>
      <c r="C43" s="12"/>
      <c r="D43" s="13" t="s">
        <v>12</v>
      </c>
      <c r="E43" s="14">
        <v>3500</v>
      </c>
      <c r="F43" s="13" t="s">
        <v>12</v>
      </c>
      <c r="G43" s="81">
        <v>13950</v>
      </c>
      <c r="H43" s="88" t="s">
        <v>12</v>
      </c>
      <c r="I43" s="14">
        <v>3500</v>
      </c>
      <c r="J43" s="13" t="s">
        <v>12</v>
      </c>
      <c r="K43" s="97">
        <v>5800</v>
      </c>
      <c r="L43" s="36"/>
    </row>
    <row r="44" spans="1:12" ht="34.5" customHeight="1" x14ac:dyDescent="0.15">
      <c r="A44" s="606"/>
      <c r="B44" s="21" t="s">
        <v>64</v>
      </c>
      <c r="C44" s="21" t="s">
        <v>65</v>
      </c>
      <c r="D44" s="8" t="s">
        <v>12</v>
      </c>
      <c r="E44" s="9">
        <v>3300</v>
      </c>
      <c r="F44" s="613" t="s">
        <v>37</v>
      </c>
      <c r="G44" s="614"/>
      <c r="H44" s="90" t="s">
        <v>12</v>
      </c>
      <c r="I44" s="9">
        <v>3300</v>
      </c>
      <c r="J44" s="8" t="s">
        <v>12</v>
      </c>
      <c r="K44" s="96">
        <v>5600</v>
      </c>
      <c r="L44" s="35"/>
    </row>
    <row r="45" spans="1:12" ht="16.5" customHeight="1" x14ac:dyDescent="0.2">
      <c r="A45" s="617" t="s">
        <v>66</v>
      </c>
      <c r="B45" s="11" t="s">
        <v>67</v>
      </c>
      <c r="C45" s="12"/>
      <c r="D45" s="13" t="s">
        <v>12</v>
      </c>
      <c r="E45" s="14">
        <v>4500</v>
      </c>
      <c r="F45" s="13" t="s">
        <v>12</v>
      </c>
      <c r="G45" s="81">
        <v>13950</v>
      </c>
      <c r="H45" s="88" t="s">
        <v>12</v>
      </c>
      <c r="I45" s="14">
        <v>4635</v>
      </c>
      <c r="J45" s="13" t="s">
        <v>12</v>
      </c>
      <c r="K45" s="95">
        <v>14508</v>
      </c>
      <c r="L45" s="33"/>
    </row>
    <row r="46" spans="1:12" ht="34.5" customHeight="1" x14ac:dyDescent="0.15">
      <c r="A46" s="618"/>
      <c r="B46" s="15" t="s">
        <v>68</v>
      </c>
      <c r="C46" s="7"/>
      <c r="D46" s="8" t="s">
        <v>12</v>
      </c>
      <c r="E46" s="37">
        <v>350</v>
      </c>
      <c r="F46" s="8" t="s">
        <v>12</v>
      </c>
      <c r="G46" s="83">
        <v>500</v>
      </c>
      <c r="H46" s="90" t="s">
        <v>12</v>
      </c>
      <c r="I46" s="37">
        <v>360</v>
      </c>
      <c r="J46" s="8" t="s">
        <v>12</v>
      </c>
      <c r="K46" s="98">
        <v>520</v>
      </c>
      <c r="L46" s="38"/>
    </row>
    <row r="47" spans="1:12" ht="34.5" customHeight="1" thickBot="1" x14ac:dyDescent="0.2">
      <c r="A47" s="619"/>
      <c r="B47" s="28" t="s">
        <v>69</v>
      </c>
      <c r="C47" s="21" t="s">
        <v>70</v>
      </c>
      <c r="D47" s="8" t="s">
        <v>12</v>
      </c>
      <c r="E47" s="9">
        <v>14500</v>
      </c>
      <c r="F47" s="8" t="s">
        <v>12</v>
      </c>
      <c r="G47" s="82">
        <v>15000</v>
      </c>
      <c r="H47" s="99"/>
      <c r="I47" s="100"/>
      <c r="J47" s="100"/>
      <c r="K47" s="101"/>
    </row>
    <row r="48" spans="1:12" ht="17.5" customHeight="1" x14ac:dyDescent="0.2">
      <c r="A48" s="3"/>
      <c r="B48" s="3"/>
      <c r="C48" s="3"/>
      <c r="D48" s="3"/>
      <c r="E48" s="3"/>
      <c r="F48" s="3"/>
      <c r="G48" s="3"/>
    </row>
    <row r="49" spans="1:17" ht="89" customHeight="1" x14ac:dyDescent="0.15">
      <c r="A49" s="5" t="s">
        <v>6</v>
      </c>
      <c r="B49" s="39" t="s">
        <v>71</v>
      </c>
      <c r="C49" s="5" t="s">
        <v>8</v>
      </c>
      <c r="D49" s="597" t="s">
        <v>0</v>
      </c>
      <c r="E49" s="598"/>
      <c r="F49" s="599" t="s">
        <v>9</v>
      </c>
      <c r="G49" s="600"/>
      <c r="H49" s="659" t="s">
        <v>1</v>
      </c>
      <c r="I49" s="660"/>
      <c r="J49" s="661" t="s">
        <v>2</v>
      </c>
      <c r="K49" s="662"/>
      <c r="L49" s="40"/>
      <c r="M49" s="647" t="s">
        <v>3</v>
      </c>
      <c r="N49" s="648"/>
      <c r="O49" s="104"/>
      <c r="P49" s="649" t="s">
        <v>4</v>
      </c>
      <c r="Q49" s="650"/>
    </row>
    <row r="50" spans="1:17" ht="44" customHeight="1" x14ac:dyDescent="0.15">
      <c r="A50" s="7"/>
      <c r="B50" s="41" t="s">
        <v>72</v>
      </c>
      <c r="C50" s="7"/>
      <c r="D50" s="620"/>
      <c r="E50" s="621"/>
      <c r="F50" s="620"/>
      <c r="G50" s="621"/>
    </row>
    <row r="51" spans="1:17" ht="34.5" customHeight="1" x14ac:dyDescent="0.15">
      <c r="A51" s="622" t="s">
        <v>73</v>
      </c>
      <c r="B51" s="11" t="s">
        <v>74</v>
      </c>
      <c r="C51" s="7"/>
      <c r="D51" s="13" t="s">
        <v>12</v>
      </c>
      <c r="E51" s="42">
        <v>750</v>
      </c>
      <c r="F51" s="613" t="s">
        <v>37</v>
      </c>
      <c r="G51" s="625"/>
      <c r="H51" s="13" t="s">
        <v>12</v>
      </c>
      <c r="I51" s="42">
        <v>810</v>
      </c>
      <c r="J51" s="613" t="s">
        <v>37</v>
      </c>
      <c r="K51" s="625"/>
      <c r="L51" s="23"/>
    </row>
    <row r="52" spans="1:17" ht="34.5" customHeight="1" x14ac:dyDescent="0.15">
      <c r="A52" s="623"/>
      <c r="B52" s="22" t="s">
        <v>75</v>
      </c>
      <c r="C52" s="7"/>
      <c r="D52" s="8" t="s">
        <v>12</v>
      </c>
      <c r="E52" s="37">
        <v>750</v>
      </c>
      <c r="F52" s="613" t="s">
        <v>37</v>
      </c>
      <c r="G52" s="625"/>
      <c r="H52" s="13" t="s">
        <v>12</v>
      </c>
      <c r="I52" s="42">
        <v>810</v>
      </c>
      <c r="J52" s="613" t="s">
        <v>37</v>
      </c>
      <c r="K52" s="625"/>
      <c r="L52" s="23"/>
    </row>
    <row r="53" spans="1:17" ht="34.5" customHeight="1" x14ac:dyDescent="0.15">
      <c r="A53" s="623"/>
      <c r="B53" s="22" t="s">
        <v>76</v>
      </c>
      <c r="C53" s="7"/>
      <c r="D53" s="8" t="s">
        <v>12</v>
      </c>
      <c r="E53" s="9">
        <v>1500</v>
      </c>
      <c r="F53" s="613" t="s">
        <v>37</v>
      </c>
      <c r="G53" s="625"/>
      <c r="H53" s="8" t="s">
        <v>12</v>
      </c>
      <c r="I53" s="9">
        <v>1700</v>
      </c>
      <c r="J53" s="613" t="s">
        <v>37</v>
      </c>
      <c r="K53" s="625"/>
      <c r="L53" s="23"/>
    </row>
    <row r="54" spans="1:17" ht="34.5" customHeight="1" x14ac:dyDescent="0.15">
      <c r="A54" s="623"/>
      <c r="B54" s="22" t="s">
        <v>77</v>
      </c>
      <c r="C54" s="22" t="s">
        <v>78</v>
      </c>
      <c r="H54" s="8" t="s">
        <v>12</v>
      </c>
      <c r="I54" s="9">
        <v>2000</v>
      </c>
      <c r="J54" s="667"/>
      <c r="K54" s="668"/>
      <c r="L54" s="43"/>
    </row>
    <row r="55" spans="1:17" ht="52.5" customHeight="1" x14ac:dyDescent="0.2">
      <c r="A55" s="623"/>
      <c r="B55" s="44" t="s">
        <v>79</v>
      </c>
      <c r="C55" s="17"/>
      <c r="D55" s="18" t="s">
        <v>12</v>
      </c>
      <c r="E55" s="19">
        <v>1440</v>
      </c>
      <c r="F55" s="626" t="s">
        <v>37</v>
      </c>
      <c r="G55" s="627"/>
      <c r="H55" s="18" t="s">
        <v>12</v>
      </c>
      <c r="I55" s="19">
        <v>1620</v>
      </c>
      <c r="J55" s="626" t="s">
        <v>37</v>
      </c>
      <c r="K55" s="627"/>
      <c r="L55" s="45"/>
    </row>
    <row r="56" spans="1:17" ht="34.5" customHeight="1" x14ac:dyDescent="0.15">
      <c r="A56" s="623"/>
      <c r="B56" s="22" t="s">
        <v>80</v>
      </c>
      <c r="C56" s="7"/>
      <c r="D56" s="8" t="s">
        <v>12</v>
      </c>
      <c r="E56" s="9">
        <v>1440</v>
      </c>
      <c r="F56" s="613" t="s">
        <v>37</v>
      </c>
      <c r="G56" s="625"/>
      <c r="H56" s="8" t="s">
        <v>12</v>
      </c>
      <c r="I56" s="9">
        <v>1700</v>
      </c>
      <c r="J56" s="613" t="s">
        <v>37</v>
      </c>
      <c r="K56" s="625"/>
      <c r="L56" s="23"/>
    </row>
    <row r="57" spans="1:17" ht="34.5" customHeight="1" x14ac:dyDescent="0.15">
      <c r="A57" s="623"/>
      <c r="B57" s="22" t="s">
        <v>81</v>
      </c>
      <c r="C57" s="7"/>
      <c r="D57" s="8" t="s">
        <v>12</v>
      </c>
      <c r="E57" s="9">
        <v>1440</v>
      </c>
      <c r="F57" s="613" t="s">
        <v>37</v>
      </c>
      <c r="G57" s="625"/>
      <c r="H57" s="8" t="s">
        <v>12</v>
      </c>
      <c r="I57" s="9">
        <v>1620</v>
      </c>
      <c r="J57" s="613" t="s">
        <v>37</v>
      </c>
      <c r="K57" s="625"/>
      <c r="L57" s="23"/>
    </row>
    <row r="58" spans="1:17" ht="124.5" customHeight="1" x14ac:dyDescent="0.2">
      <c r="A58" s="624"/>
      <c r="B58" s="21" t="s">
        <v>82</v>
      </c>
      <c r="C58" s="22" t="s">
        <v>83</v>
      </c>
      <c r="D58" s="628" t="s">
        <v>84</v>
      </c>
      <c r="E58" s="629"/>
      <c r="F58" s="626" t="s">
        <v>37</v>
      </c>
      <c r="G58" s="627"/>
      <c r="H58" s="628" t="s">
        <v>84</v>
      </c>
      <c r="I58" s="629"/>
      <c r="J58" s="626" t="s">
        <v>37</v>
      </c>
      <c r="K58" s="627"/>
      <c r="L58" s="45"/>
    </row>
    <row r="59" spans="1:17" ht="34.5" customHeight="1" x14ac:dyDescent="0.2">
      <c r="A59" s="604" t="s">
        <v>19</v>
      </c>
      <c r="B59" s="22" t="s">
        <v>85</v>
      </c>
      <c r="C59" s="7"/>
      <c r="D59" s="8" t="s">
        <v>12</v>
      </c>
      <c r="E59" s="37">
        <v>495</v>
      </c>
      <c r="F59" s="613" t="s">
        <v>37</v>
      </c>
      <c r="G59" s="625"/>
      <c r="H59" s="669" t="s">
        <v>86</v>
      </c>
      <c r="I59" s="670"/>
      <c r="J59" s="626" t="s">
        <v>37</v>
      </c>
      <c r="K59" s="627"/>
      <c r="L59" s="45"/>
    </row>
    <row r="60" spans="1:17" ht="34.5" customHeight="1" x14ac:dyDescent="0.2">
      <c r="A60" s="605"/>
      <c r="B60" s="22" t="s">
        <v>87</v>
      </c>
      <c r="C60" s="7"/>
      <c r="D60" s="8" t="s">
        <v>12</v>
      </c>
      <c r="E60" s="37">
        <v>495</v>
      </c>
      <c r="F60" s="613" t="s">
        <v>37</v>
      </c>
      <c r="G60" s="625"/>
      <c r="H60" s="669" t="s">
        <v>86</v>
      </c>
      <c r="I60" s="670"/>
      <c r="J60" s="626" t="s">
        <v>37</v>
      </c>
      <c r="K60" s="627"/>
      <c r="L60" s="45"/>
    </row>
    <row r="61" spans="1:17" ht="34.5" customHeight="1" x14ac:dyDescent="0.2">
      <c r="A61" s="605"/>
      <c r="B61" s="46" t="s">
        <v>88</v>
      </c>
      <c r="C61" s="29"/>
      <c r="D61" s="47" t="s">
        <v>12</v>
      </c>
      <c r="E61" s="48">
        <v>495</v>
      </c>
      <c r="F61" s="630" t="s">
        <v>37</v>
      </c>
      <c r="G61" s="631"/>
      <c r="H61" s="663" t="s">
        <v>86</v>
      </c>
      <c r="I61" s="664"/>
      <c r="J61" s="665" t="s">
        <v>37</v>
      </c>
      <c r="K61" s="666"/>
      <c r="L61" s="45"/>
    </row>
    <row r="62" spans="1:17" ht="70.5" customHeight="1" x14ac:dyDescent="0.2">
      <c r="A62" s="632" t="s">
        <v>66</v>
      </c>
      <c r="B62" s="49" t="s">
        <v>67</v>
      </c>
      <c r="C62" s="50"/>
      <c r="D62" s="51"/>
      <c r="E62" s="51"/>
      <c r="F62" s="51"/>
      <c r="G62" s="51"/>
      <c r="H62" s="52" t="s">
        <v>12</v>
      </c>
      <c r="I62" s="53">
        <v>2560</v>
      </c>
      <c r="J62" s="52" t="s">
        <v>12</v>
      </c>
      <c r="K62" s="54">
        <v>7950</v>
      </c>
      <c r="L62" s="55"/>
    </row>
    <row r="63" spans="1:17" ht="28.5" customHeight="1" x14ac:dyDescent="0.15">
      <c r="A63" s="633"/>
      <c r="B63" s="15" t="s">
        <v>89</v>
      </c>
      <c r="C63" s="7"/>
      <c r="H63" s="8" t="s">
        <v>12</v>
      </c>
      <c r="I63" s="37">
        <v>361</v>
      </c>
      <c r="J63" s="8" t="s">
        <v>12</v>
      </c>
      <c r="K63" s="56">
        <v>356</v>
      </c>
      <c r="L63" s="38"/>
    </row>
    <row r="64" spans="1:17" ht="32" x14ac:dyDescent="0.15">
      <c r="A64" s="633"/>
      <c r="B64" s="21" t="s">
        <v>90</v>
      </c>
      <c r="C64" s="44" t="s">
        <v>91</v>
      </c>
      <c r="H64" s="8" t="s">
        <v>12</v>
      </c>
      <c r="I64" s="9">
        <v>14930</v>
      </c>
      <c r="J64" s="653" t="s">
        <v>37</v>
      </c>
      <c r="K64" s="654"/>
      <c r="L64" s="57"/>
    </row>
    <row r="65" spans="1:12" ht="32" x14ac:dyDescent="0.15">
      <c r="A65" s="633"/>
      <c r="B65" s="21" t="s">
        <v>92</v>
      </c>
      <c r="C65" s="44" t="s">
        <v>93</v>
      </c>
      <c r="H65" s="8" t="s">
        <v>12</v>
      </c>
      <c r="I65" s="9">
        <v>9950</v>
      </c>
      <c r="J65" s="8" t="s">
        <v>12</v>
      </c>
      <c r="K65" s="58">
        <v>10400</v>
      </c>
      <c r="L65" s="59"/>
    </row>
    <row r="66" spans="1:12" ht="26.25" customHeight="1" x14ac:dyDescent="0.2">
      <c r="A66" s="634"/>
      <c r="B66" s="60" t="s">
        <v>94</v>
      </c>
      <c r="C66" s="61"/>
      <c r="D66" s="62"/>
      <c r="E66" s="62"/>
      <c r="F66" s="62"/>
      <c r="G66" s="62"/>
      <c r="H66" s="63" t="s">
        <v>12</v>
      </c>
      <c r="I66" s="64">
        <v>1350</v>
      </c>
      <c r="J66" s="655" t="s">
        <v>37</v>
      </c>
      <c r="K66" s="656"/>
      <c r="L66" s="27"/>
    </row>
    <row r="67" spans="1:12" ht="14" customHeight="1" x14ac:dyDescent="0.2">
      <c r="A67" s="3"/>
      <c r="B67" s="3"/>
      <c r="C67" s="3"/>
      <c r="D67" s="3"/>
      <c r="E67" s="3"/>
      <c r="F67" s="3"/>
      <c r="G67" s="3"/>
      <c r="H67" s="65"/>
      <c r="I67" s="38"/>
      <c r="J67" s="65"/>
      <c r="K67" s="38"/>
      <c r="L67" s="38"/>
    </row>
    <row r="68" spans="1:12" ht="14" customHeight="1" x14ac:dyDescent="0.2">
      <c r="A68" s="3"/>
      <c r="B68" s="3"/>
      <c r="C68" s="3"/>
      <c r="D68" s="3"/>
      <c r="E68" s="3"/>
      <c r="F68" s="3"/>
      <c r="G68" s="3"/>
      <c r="H68" s="65"/>
      <c r="I68" s="38"/>
      <c r="J68" s="65"/>
      <c r="K68" s="38"/>
      <c r="L68" s="38"/>
    </row>
    <row r="69" spans="1:12" ht="15" customHeight="1" x14ac:dyDescent="0.2">
      <c r="A69" s="66"/>
      <c r="B69" s="67" t="s">
        <v>95</v>
      </c>
      <c r="C69" s="66"/>
      <c r="D69" s="635"/>
      <c r="E69" s="636"/>
      <c r="F69" s="635"/>
      <c r="G69" s="636"/>
      <c r="H69" s="68"/>
      <c r="I69" s="69"/>
      <c r="J69" s="657"/>
      <c r="K69" s="658"/>
      <c r="L69" s="57"/>
    </row>
    <row r="70" spans="1:12" ht="35.25" customHeight="1" x14ac:dyDescent="0.15">
      <c r="A70" s="637" t="s">
        <v>96</v>
      </c>
      <c r="B70" s="11" t="s">
        <v>97</v>
      </c>
      <c r="C70" s="70" t="s">
        <v>98</v>
      </c>
      <c r="D70" s="613" t="s">
        <v>37</v>
      </c>
      <c r="E70" s="625"/>
      <c r="F70" s="71" t="s">
        <v>12</v>
      </c>
      <c r="G70" s="14"/>
      <c r="H70" s="613" t="s">
        <v>37</v>
      </c>
      <c r="I70" s="625"/>
      <c r="J70" s="71" t="s">
        <v>12</v>
      </c>
      <c r="K70" s="14">
        <v>2300</v>
      </c>
      <c r="L70" s="25"/>
    </row>
    <row r="71" spans="1:12" ht="35.25" customHeight="1" x14ac:dyDescent="0.15">
      <c r="A71" s="638"/>
      <c r="B71" s="11" t="s">
        <v>97</v>
      </c>
      <c r="C71" s="70" t="s">
        <v>99</v>
      </c>
      <c r="D71" s="613" t="s">
        <v>37</v>
      </c>
      <c r="E71" s="625"/>
      <c r="F71" s="71" t="s">
        <v>12</v>
      </c>
      <c r="G71" s="14"/>
      <c r="H71" s="613" t="s">
        <v>37</v>
      </c>
      <c r="I71" s="625"/>
      <c r="J71" s="71" t="s">
        <v>12</v>
      </c>
      <c r="K71" s="14">
        <v>3200</v>
      </c>
      <c r="L71" s="25"/>
    </row>
    <row r="72" spans="1:12" ht="35.25" customHeight="1" x14ac:dyDescent="0.15">
      <c r="A72" s="638"/>
      <c r="B72" s="11" t="s">
        <v>100</v>
      </c>
      <c r="C72" s="70" t="s">
        <v>98</v>
      </c>
      <c r="D72" s="613" t="s">
        <v>37</v>
      </c>
      <c r="E72" s="625"/>
      <c r="F72" s="8" t="s">
        <v>12</v>
      </c>
      <c r="G72" s="34"/>
      <c r="H72" s="613" t="s">
        <v>37</v>
      </c>
      <c r="I72" s="625"/>
      <c r="J72" s="8" t="s">
        <v>12</v>
      </c>
      <c r="K72" s="34">
        <v>1150</v>
      </c>
      <c r="L72" s="35"/>
    </row>
    <row r="73" spans="1:12" ht="35.25" customHeight="1" x14ac:dyDescent="0.15">
      <c r="A73" s="638"/>
      <c r="B73" s="11" t="s">
        <v>100</v>
      </c>
      <c r="C73" s="70" t="s">
        <v>99</v>
      </c>
      <c r="D73" s="613" t="s">
        <v>37</v>
      </c>
      <c r="E73" s="625"/>
      <c r="F73" s="8" t="s">
        <v>12</v>
      </c>
      <c r="G73" s="34"/>
      <c r="H73" s="613" t="s">
        <v>37</v>
      </c>
      <c r="I73" s="625"/>
      <c r="J73" s="8" t="s">
        <v>12</v>
      </c>
      <c r="K73" s="34">
        <v>1600</v>
      </c>
      <c r="L73" s="35"/>
    </row>
    <row r="74" spans="1:12" ht="35.25" customHeight="1" x14ac:dyDescent="0.15">
      <c r="A74" s="638"/>
      <c r="B74" s="70" t="s">
        <v>101</v>
      </c>
      <c r="C74" s="7"/>
      <c r="D74" s="8" t="s">
        <v>12</v>
      </c>
      <c r="E74" s="9">
        <v>2600</v>
      </c>
      <c r="F74" s="613" t="s">
        <v>37</v>
      </c>
      <c r="G74" s="625"/>
      <c r="H74" s="8" t="s">
        <v>12</v>
      </c>
      <c r="I74" s="9">
        <v>2700</v>
      </c>
      <c r="J74" s="613" t="s">
        <v>37</v>
      </c>
      <c r="K74" s="625"/>
      <c r="L74" s="23"/>
    </row>
    <row r="75" spans="1:12" ht="35.25" customHeight="1" x14ac:dyDescent="0.15">
      <c r="A75" s="638"/>
      <c r="B75" s="70" t="s">
        <v>102</v>
      </c>
      <c r="C75" s="640" t="s">
        <v>103</v>
      </c>
      <c r="D75" s="641"/>
      <c r="E75" s="642"/>
      <c r="F75" s="613" t="s">
        <v>37</v>
      </c>
      <c r="G75" s="625"/>
    </row>
    <row r="76" spans="1:12" ht="35.25" customHeight="1" x14ac:dyDescent="0.15">
      <c r="A76" s="638"/>
      <c r="B76" s="11" t="s">
        <v>104</v>
      </c>
      <c r="C76" s="7"/>
      <c r="D76" s="13" t="s">
        <v>12</v>
      </c>
      <c r="E76" s="42">
        <v>990</v>
      </c>
      <c r="F76" s="613" t="s">
        <v>37</v>
      </c>
      <c r="G76" s="625"/>
      <c r="H76" s="13" t="s">
        <v>12</v>
      </c>
      <c r="I76" s="14">
        <v>1030</v>
      </c>
      <c r="J76" s="613" t="s">
        <v>37</v>
      </c>
      <c r="K76" s="625"/>
      <c r="L76" s="23"/>
    </row>
    <row r="77" spans="1:12" ht="35.25" customHeight="1" x14ac:dyDescent="0.15">
      <c r="A77" s="638"/>
      <c r="B77" s="70" t="s">
        <v>105</v>
      </c>
      <c r="C77" s="7"/>
      <c r="D77" s="13" t="s">
        <v>12</v>
      </c>
      <c r="E77" s="42">
        <v>230</v>
      </c>
      <c r="F77" s="613" t="s">
        <v>37</v>
      </c>
      <c r="G77" s="625"/>
      <c r="H77" s="13" t="s">
        <v>12</v>
      </c>
      <c r="I77" s="42">
        <v>250</v>
      </c>
      <c r="J77" s="613" t="s">
        <v>37</v>
      </c>
      <c r="K77" s="625"/>
      <c r="L77" s="23"/>
    </row>
    <row r="78" spans="1:12" ht="35.25" customHeight="1" x14ac:dyDescent="0.15">
      <c r="A78" s="638"/>
      <c r="B78" s="28" t="s">
        <v>106</v>
      </c>
      <c r="C78" s="7"/>
      <c r="D78" s="13" t="s">
        <v>12</v>
      </c>
      <c r="E78" s="42">
        <v>240</v>
      </c>
      <c r="F78" s="613" t="s">
        <v>37</v>
      </c>
      <c r="G78" s="625"/>
      <c r="H78" s="13" t="s">
        <v>12</v>
      </c>
      <c r="I78" s="42">
        <v>250</v>
      </c>
      <c r="J78" s="613" t="s">
        <v>37</v>
      </c>
      <c r="K78" s="625"/>
      <c r="L78" s="23"/>
    </row>
    <row r="79" spans="1:12" ht="35.25" customHeight="1" x14ac:dyDescent="0.15">
      <c r="A79" s="639"/>
      <c r="B79" s="28" t="s">
        <v>107</v>
      </c>
      <c r="C79" s="7"/>
      <c r="D79" s="13" t="s">
        <v>12</v>
      </c>
      <c r="E79" s="42">
        <v>170</v>
      </c>
      <c r="F79" s="613" t="s">
        <v>37</v>
      </c>
      <c r="G79" s="625"/>
      <c r="H79" s="13" t="s">
        <v>12</v>
      </c>
      <c r="I79" s="42">
        <v>180</v>
      </c>
      <c r="J79" s="613" t="s">
        <v>37</v>
      </c>
      <c r="K79" s="625"/>
      <c r="L79" s="23"/>
    </row>
  </sheetData>
  <mergeCells count="86">
    <mergeCell ref="H49:I49"/>
    <mergeCell ref="J49:K49"/>
    <mergeCell ref="M49:N49"/>
    <mergeCell ref="P49:Q49"/>
    <mergeCell ref="J74:K74"/>
    <mergeCell ref="H61:I61"/>
    <mergeCell ref="J61:K61"/>
    <mergeCell ref="J54:K54"/>
    <mergeCell ref="H58:I58"/>
    <mergeCell ref="J58:K58"/>
    <mergeCell ref="H59:I59"/>
    <mergeCell ref="J59:K59"/>
    <mergeCell ref="H60:I60"/>
    <mergeCell ref="J60:K60"/>
    <mergeCell ref="J53:K53"/>
    <mergeCell ref="J55:K55"/>
    <mergeCell ref="J76:K76"/>
    <mergeCell ref="J77:K77"/>
    <mergeCell ref="J78:K78"/>
    <mergeCell ref="J79:K79"/>
    <mergeCell ref="J64:K64"/>
    <mergeCell ref="J66:K66"/>
    <mergeCell ref="J69:K69"/>
    <mergeCell ref="H70:I70"/>
    <mergeCell ref="H71:I71"/>
    <mergeCell ref="H72:I72"/>
    <mergeCell ref="H73:I73"/>
    <mergeCell ref="D70:E70"/>
    <mergeCell ref="D71:E71"/>
    <mergeCell ref="D72:E72"/>
    <mergeCell ref="D73:E73"/>
    <mergeCell ref="J56:K56"/>
    <mergeCell ref="J57:K57"/>
    <mergeCell ref="J37:K37"/>
    <mergeCell ref="J38:K38"/>
    <mergeCell ref="J40:K40"/>
    <mergeCell ref="J51:K51"/>
    <mergeCell ref="J52:K52"/>
    <mergeCell ref="H4:I4"/>
    <mergeCell ref="J4:K4"/>
    <mergeCell ref="M4:N4"/>
    <mergeCell ref="P4:Q4"/>
    <mergeCell ref="J26:K26"/>
    <mergeCell ref="F77:G77"/>
    <mergeCell ref="F78:G78"/>
    <mergeCell ref="F79:G79"/>
    <mergeCell ref="A59:A61"/>
    <mergeCell ref="F59:G59"/>
    <mergeCell ref="F60:G60"/>
    <mergeCell ref="F61:G61"/>
    <mergeCell ref="A62:A66"/>
    <mergeCell ref="D69:E69"/>
    <mergeCell ref="F69:G69"/>
    <mergeCell ref="A70:A79"/>
    <mergeCell ref="F74:G74"/>
    <mergeCell ref="C75:E75"/>
    <mergeCell ref="F75:G75"/>
    <mergeCell ref="F76:G76"/>
    <mergeCell ref="D49:E49"/>
    <mergeCell ref="F49:G49"/>
    <mergeCell ref="D50:E50"/>
    <mergeCell ref="F50:G50"/>
    <mergeCell ref="A51:A58"/>
    <mergeCell ref="F51:G51"/>
    <mergeCell ref="F52:G52"/>
    <mergeCell ref="F53:G53"/>
    <mergeCell ref="F55:G55"/>
    <mergeCell ref="F56:G56"/>
    <mergeCell ref="F57:G57"/>
    <mergeCell ref="D58:E58"/>
    <mergeCell ref="F58:G58"/>
    <mergeCell ref="F39:G39"/>
    <mergeCell ref="F40:G40"/>
    <mergeCell ref="A41:A44"/>
    <mergeCell ref="F44:G44"/>
    <mergeCell ref="A45:A47"/>
    <mergeCell ref="A12:A17"/>
    <mergeCell ref="A18:A28"/>
    <mergeCell ref="A29:A30"/>
    <mergeCell ref="A31:A33"/>
    <mergeCell ref="A34:A38"/>
    <mergeCell ref="A1:G1"/>
    <mergeCell ref="A2:G2"/>
    <mergeCell ref="D4:E4"/>
    <mergeCell ref="F4:G4"/>
    <mergeCell ref="A5:A1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2022 23 PG Fees</vt:lpstr>
      <vt:lpstr>Home</vt:lpstr>
      <vt:lpstr>Overseas</vt:lpstr>
      <vt:lpstr>Master</vt:lpstr>
      <vt:lpstr>'2022 23 PG Fees'!Print_Area</vt:lpstr>
      <vt:lpstr>Home!Print_Area</vt:lpstr>
      <vt:lpstr>Overseas!Print_Area</vt:lpstr>
      <vt:lpstr>'2022 23 PG Fees'!Print_Titles</vt:lpstr>
      <vt:lpstr>Home!Print_Titles</vt:lpstr>
      <vt:lpstr>Overseas!Print_Titles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fees table V5 MASTER DO NOT EDIT</dc:title>
  <dc:creator>Lorraine Clarke</dc:creator>
  <cp:lastModifiedBy>Microsoft Office User</cp:lastModifiedBy>
  <cp:lastPrinted>2021-09-24T08:14:30Z</cp:lastPrinted>
  <dcterms:created xsi:type="dcterms:W3CDTF">2021-09-02T13:05:45Z</dcterms:created>
  <dcterms:modified xsi:type="dcterms:W3CDTF">2022-11-08T14:27:40Z</dcterms:modified>
</cp:coreProperties>
</file>